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C:\Users\gdominguez\Downloads\"/>
    </mc:Choice>
  </mc:AlternateContent>
  <xr:revisionPtr revIDLastSave="0" documentId="8_{FA0F7ED2-CE4B-42F2-A4CF-CD12C827E8ED}" xr6:coauthVersionLast="47" xr6:coauthVersionMax="47" xr10:uidLastSave="{00000000-0000-0000-0000-000000000000}"/>
  <workbookProtection workbookAlgorithmName="SHA-512" workbookHashValue="tNny4xLd6UEiasaD7aBYri0vrcWyp6mOiTqXrS/n1Nz6bXVghxAUNQl/196UtoEfmsDdB15vviqzKIwuKwl/mw==" workbookSaltValue="ket/OZW2njyp2U+J24nckg==" workbookSpinCount="100000" lockStructure="1"/>
  <bookViews>
    <workbookView xWindow="15120" yWindow="-15630" windowWidth="26835" windowHeight="15015" tabRatio="439" xr2:uid="{00000000-000D-0000-FFFF-FFFF00000000}"/>
  </bookViews>
  <sheets>
    <sheet name="Cost Summary" sheetId="1" r:id="rId1"/>
    <sheet name="SD_Dropdowns" sheetId="4" state="veryHidden" r:id="rId2"/>
    <sheet name="Summary Line Description" sheetId="2" r:id="rId3"/>
  </sheets>
  <definedNames>
    <definedName name="_xlnm.Print_Area" localSheetId="0">'Cost Summary'!$A$2:$I$65</definedName>
    <definedName name="SD_D_PL_BldgAllocType" hidden="1">SD_Dropdowns!$E$2:$F$12</definedName>
    <definedName name="SD_D_PL_BldgAllocType_Name" hidden="1">SD_Dropdowns!$E$2:$E$12</definedName>
    <definedName name="SD_D_PL_BldgAllocType_Value" hidden="1">SD_Dropdowns!$F$2:$F$12</definedName>
    <definedName name="SD_D_PL_Jurisdiction" hidden="1">SD_Dropdowns!$C$2:$D$66</definedName>
    <definedName name="SD_D_PL_Jurisdiction_Name" hidden="1">SD_Dropdowns!$C$2:$C$66</definedName>
    <definedName name="SD_D_PL_Jurisdiction_Value" hidden="1">SD_Dropdowns!$D$2:$D$66</definedName>
    <definedName name="SD_D_PL_TargetType" hidden="1">SD_Dropdowns!$G$2:$H$14</definedName>
    <definedName name="SD_D_PL_TargetType_Name" hidden="1">SD_Dropdowns!$G$2:$G$14</definedName>
    <definedName name="SD_D_PL_TargetType_Value" hidden="1">SD_Dropdowns!$H$2:$H$14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F33" i="1"/>
  <c r="D33" i="1"/>
  <c r="G32" i="1"/>
  <c r="F32" i="1"/>
  <c r="D32" i="1"/>
  <c r="G31" i="1"/>
  <c r="F31" i="1"/>
  <c r="D31" i="1"/>
  <c r="G30" i="1"/>
  <c r="F30" i="1"/>
  <c r="D30" i="1"/>
  <c r="G29" i="1"/>
  <c r="F29" i="1"/>
  <c r="D29" i="1"/>
  <c r="G28" i="1"/>
  <c r="F28" i="1"/>
  <c r="D28" i="1"/>
  <c r="G27" i="1"/>
  <c r="F27" i="1"/>
  <c r="D27" i="1"/>
  <c r="E5" i="1"/>
  <c r="E12" i="1" s="1"/>
  <c r="E28" i="1" l="1"/>
  <c r="E32" i="1"/>
  <c r="E29" i="1"/>
  <c r="E31" i="1"/>
  <c r="E33" i="1"/>
  <c r="E30" i="1"/>
  <c r="E27" i="1"/>
  <c r="E42" i="1"/>
  <c r="E50" i="1"/>
  <c r="G61" i="1"/>
  <c r="G60" i="1"/>
  <c r="G59" i="1"/>
  <c r="G58" i="1"/>
  <c r="G57" i="1"/>
  <c r="G56" i="1"/>
  <c r="G52" i="1"/>
  <c r="G51" i="1"/>
  <c r="G50" i="1"/>
  <c r="G49" i="1"/>
  <c r="G48" i="1"/>
  <c r="G44" i="1"/>
  <c r="G43" i="1"/>
  <c r="G42" i="1"/>
  <c r="G41" i="1"/>
  <c r="G36" i="1"/>
  <c r="G35" i="1"/>
  <c r="G34" i="1"/>
  <c r="G26" i="1"/>
  <c r="G25" i="1"/>
  <c r="G24" i="1"/>
  <c r="G23" i="1"/>
  <c r="G22" i="1"/>
  <c r="G21" i="1"/>
  <c r="G20" i="1"/>
  <c r="G19" i="1"/>
  <c r="G18" i="1"/>
  <c r="G17" i="1"/>
  <c r="G16" i="1"/>
  <c r="G15" i="1"/>
  <c r="G14" i="1"/>
  <c r="G13" i="1"/>
  <c r="G12" i="1"/>
  <c r="G11" i="1"/>
  <c r="G10" i="1"/>
  <c r="G9" i="1"/>
  <c r="F61" i="1"/>
  <c r="F60" i="1"/>
  <c r="F59" i="1"/>
  <c r="F58" i="1"/>
  <c r="F57" i="1"/>
  <c r="F56" i="1"/>
  <c r="F52" i="1"/>
  <c r="F51" i="1"/>
  <c r="F50" i="1"/>
  <c r="F49" i="1"/>
  <c r="F48" i="1"/>
  <c r="F44" i="1"/>
  <c r="F43" i="1"/>
  <c r="F42" i="1"/>
  <c r="F41" i="1"/>
  <c r="E61" i="1"/>
  <c r="E60" i="1"/>
  <c r="E59" i="1"/>
  <c r="E58" i="1"/>
  <c r="E57" i="1"/>
  <c r="E56" i="1"/>
  <c r="E52" i="1"/>
  <c r="E51" i="1"/>
  <c r="E49" i="1"/>
  <c r="E48" i="1"/>
  <c r="E44" i="1"/>
  <c r="E43" i="1"/>
  <c r="E41" i="1"/>
  <c r="F10" i="1"/>
  <c r="F11" i="1"/>
  <c r="F12" i="1"/>
  <c r="F13" i="1"/>
  <c r="F14" i="1"/>
  <c r="F15" i="1"/>
  <c r="F16" i="1"/>
  <c r="F17" i="1"/>
  <c r="F18" i="1"/>
  <c r="F19" i="1"/>
  <c r="F20" i="1"/>
  <c r="F21" i="1"/>
  <c r="F22" i="1"/>
  <c r="F23" i="1"/>
  <c r="F24" i="1"/>
  <c r="F25" i="1"/>
  <c r="F26" i="1"/>
  <c r="F34" i="1"/>
  <c r="F35" i="1"/>
  <c r="F36" i="1"/>
  <c r="F9" i="1"/>
  <c r="E10" i="1"/>
  <c r="E11" i="1"/>
  <c r="E13" i="1"/>
  <c r="E14" i="1"/>
  <c r="E15" i="1"/>
  <c r="E16" i="1"/>
  <c r="E17" i="1"/>
  <c r="E18" i="1"/>
  <c r="E19" i="1"/>
  <c r="E20" i="1"/>
  <c r="E21" i="1"/>
  <c r="E22" i="1"/>
  <c r="E23" i="1"/>
  <c r="E24" i="1"/>
  <c r="E25" i="1"/>
  <c r="E26" i="1"/>
  <c r="E34" i="1"/>
  <c r="E35" i="1"/>
  <c r="E36" i="1"/>
  <c r="E9" i="1"/>
  <c r="D57" i="1"/>
  <c r="D58" i="1"/>
  <c r="D59" i="1"/>
  <c r="D60" i="1"/>
  <c r="D61" i="1"/>
  <c r="D56" i="1"/>
  <c r="D49" i="1"/>
  <c r="D50" i="1"/>
  <c r="D51" i="1"/>
  <c r="D52" i="1"/>
  <c r="D48" i="1"/>
  <c r="D42" i="1"/>
  <c r="D43" i="1"/>
  <c r="D44" i="1"/>
  <c r="D41" i="1"/>
  <c r="D19" i="1"/>
  <c r="D20" i="1"/>
  <c r="D21" i="1"/>
  <c r="D22" i="1"/>
  <c r="D23" i="1"/>
  <c r="D24" i="1"/>
  <c r="D25" i="1"/>
  <c r="D26" i="1"/>
  <c r="D34" i="1"/>
  <c r="D35" i="1"/>
  <c r="D36" i="1"/>
  <c r="D15" i="1"/>
  <c r="D16" i="1"/>
  <c r="D17" i="1"/>
  <c r="D18" i="1"/>
  <c r="D14" i="1"/>
  <c r="D13" i="1"/>
  <c r="D12" i="1"/>
  <c r="D11" i="1"/>
  <c r="D10" i="1"/>
  <c r="D9" i="1"/>
  <c r="C63" i="1" l="1"/>
  <c r="G63" i="1" l="1"/>
  <c r="F63" i="1"/>
  <c r="E63" i="1"/>
  <c r="D63" i="1"/>
  <c r="C54" i="1"/>
  <c r="C46" i="1"/>
  <c r="C38" i="1"/>
  <c r="D46" i="1" l="1"/>
  <c r="E46" i="1"/>
  <c r="G46" i="1"/>
  <c r="F46" i="1"/>
  <c r="E54" i="1"/>
  <c r="G54" i="1"/>
  <c r="D54" i="1"/>
  <c r="F54" i="1"/>
  <c r="F38" i="1"/>
  <c r="G38" i="1"/>
  <c r="E38" i="1"/>
  <c r="D38" i="1"/>
  <c r="C65" i="1"/>
  <c r="H33" i="1" l="1"/>
  <c r="H28" i="1"/>
  <c r="H31" i="1"/>
  <c r="H32" i="1"/>
  <c r="H30" i="1"/>
  <c r="H29" i="1"/>
  <c r="H27" i="1"/>
  <c r="H60" i="1"/>
  <c r="H56" i="1"/>
  <c r="H50" i="1"/>
  <c r="H44" i="1"/>
  <c r="H13" i="1"/>
  <c r="H17" i="1"/>
  <c r="H21" i="1"/>
  <c r="H25" i="1"/>
  <c r="H34" i="1"/>
  <c r="H63" i="1"/>
  <c r="H59" i="1"/>
  <c r="H54" i="1"/>
  <c r="H49" i="1"/>
  <c r="H43" i="1"/>
  <c r="H10" i="1"/>
  <c r="H14" i="1"/>
  <c r="H18" i="1"/>
  <c r="H22" i="1"/>
  <c r="H26" i="1"/>
  <c r="H35" i="1"/>
  <c r="H65" i="1"/>
  <c r="H58" i="1"/>
  <c r="H52" i="1"/>
  <c r="H48" i="1"/>
  <c r="H42" i="1"/>
  <c r="H11" i="1"/>
  <c r="H15" i="1"/>
  <c r="H19" i="1"/>
  <c r="H23" i="1"/>
  <c r="H36" i="1"/>
  <c r="H61" i="1"/>
  <c r="H57" i="1"/>
  <c r="H51" i="1"/>
  <c r="H46" i="1"/>
  <c r="H41" i="1"/>
  <c r="H12" i="1"/>
  <c r="H16" i="1"/>
  <c r="H20" i="1"/>
  <c r="H24" i="1"/>
  <c r="H9" i="1"/>
  <c r="H38" i="1"/>
  <c r="D65" i="1"/>
  <c r="G65" i="1"/>
  <c r="F65" i="1"/>
  <c r="E65" i="1"/>
</calcChain>
</file>

<file path=xl/sharedStrings.xml><?xml version="1.0" encoding="utf-8"?>
<sst xmlns="http://schemas.openxmlformats.org/spreadsheetml/2006/main" count="1603" uniqueCount="1415">
  <si>
    <t>Cost</t>
  </si>
  <si>
    <t>$/ GSf</t>
  </si>
  <si>
    <t>$ / Unit</t>
  </si>
  <si>
    <t>$/ Parcel SF</t>
  </si>
  <si>
    <t>Builders Risk</t>
  </si>
  <si>
    <t>General Liability</t>
  </si>
  <si>
    <t>Contingency (Contractor's)</t>
  </si>
  <si>
    <t>General Requirements</t>
  </si>
  <si>
    <t>Existing Conditions</t>
  </si>
  <si>
    <t>Concrete</t>
  </si>
  <si>
    <t>Masonry</t>
  </si>
  <si>
    <t>Metals</t>
  </si>
  <si>
    <t>Wood, Plastics &amp; Composites</t>
  </si>
  <si>
    <t>Thermal and Moisture Protection</t>
  </si>
  <si>
    <t>Openings</t>
  </si>
  <si>
    <t>Finishes</t>
  </si>
  <si>
    <t>Specialities</t>
  </si>
  <si>
    <t>Equipment</t>
  </si>
  <si>
    <t>Furnishings</t>
  </si>
  <si>
    <t>Special Construction</t>
  </si>
  <si>
    <t>Conveying Equipment</t>
  </si>
  <si>
    <t>Fire Suppression</t>
  </si>
  <si>
    <t>Plumbing</t>
  </si>
  <si>
    <t>Heating Ventilation Air Conditioning</t>
  </si>
  <si>
    <t>Electrical</t>
  </si>
  <si>
    <t>Communications</t>
  </si>
  <si>
    <t>Electronic Safety &amp; Security</t>
  </si>
  <si>
    <t>Earthwork</t>
  </si>
  <si>
    <t>Exterior Improvements</t>
  </si>
  <si>
    <t>Utilities</t>
  </si>
  <si>
    <t>Transportation</t>
  </si>
  <si>
    <t>Payment &amp; Performance Bond</t>
  </si>
  <si>
    <t>Total</t>
  </si>
  <si>
    <t>Subtotal Other</t>
  </si>
  <si>
    <t>Subtotal Bonds &amp; Insurance</t>
  </si>
  <si>
    <t>Note - include any hard cost allowances within specific scope of work as applicable, comment/clarify as necessary</t>
  </si>
  <si>
    <t xml:space="preserve">% / Hard Cost </t>
  </si>
  <si>
    <t>00 00 00</t>
  </si>
  <si>
    <t>01 00 00</t>
  </si>
  <si>
    <t>Procurement and Contracting</t>
  </si>
  <si>
    <t>PROCUREMENT AND CONTRACTING REQ</t>
  </si>
  <si>
    <t>00 11 19</t>
  </si>
  <si>
    <t>request for proposal</t>
  </si>
  <si>
    <t>00 11 53</t>
  </si>
  <si>
    <t>request for qualifications</t>
  </si>
  <si>
    <t>00 25 13</t>
  </si>
  <si>
    <t>pre-bid meetings</t>
  </si>
  <si>
    <t>00 25 16</t>
  </si>
  <si>
    <t>pre-proposal meetings</t>
  </si>
  <si>
    <t>00 31 43</t>
  </si>
  <si>
    <t>permit application</t>
  </si>
  <si>
    <t>00 31 46</t>
  </si>
  <si>
    <t>permits - mitigations - fees</t>
  </si>
  <si>
    <t>00 41 00</t>
  </si>
  <si>
    <t>bid forms</t>
  </si>
  <si>
    <t>00 60 00</t>
  </si>
  <si>
    <t>project forms</t>
  </si>
  <si>
    <t>00 61 00</t>
  </si>
  <si>
    <t>bond forms</t>
  </si>
  <si>
    <t>00 62 00</t>
  </si>
  <si>
    <t>certificates and other forms</t>
  </si>
  <si>
    <t>01 10 00</t>
  </si>
  <si>
    <t>summary</t>
  </si>
  <si>
    <t>01 31 00</t>
  </si>
  <si>
    <t>project management and coordination</t>
  </si>
  <si>
    <t>01 31 13</t>
  </si>
  <si>
    <t>project coordination</t>
  </si>
  <si>
    <t>01 31 14</t>
  </si>
  <si>
    <t>facility services coordination</t>
  </si>
  <si>
    <t>01 31 19</t>
  </si>
  <si>
    <t>project meetings</t>
  </si>
  <si>
    <t>01 31 23</t>
  </si>
  <si>
    <t>project website</t>
  </si>
  <si>
    <t>01 31 26</t>
  </si>
  <si>
    <t>electronic communication protocols</t>
  </si>
  <si>
    <t>01 32 00</t>
  </si>
  <si>
    <t>construction progress documentation</t>
  </si>
  <si>
    <t>01 32 13</t>
  </si>
  <si>
    <t>scheduling of work</t>
  </si>
  <si>
    <t>01 32 16</t>
  </si>
  <si>
    <t>construction progress schedule</t>
  </si>
  <si>
    <t>01 32 19</t>
  </si>
  <si>
    <t>submittals schedule</t>
  </si>
  <si>
    <t>01 32 23</t>
  </si>
  <si>
    <t>survey and layout data</t>
  </si>
  <si>
    <t>01 32 26</t>
  </si>
  <si>
    <t>construction progress reporting</t>
  </si>
  <si>
    <t>01 32 33</t>
  </si>
  <si>
    <t>photographic documentation</t>
  </si>
  <si>
    <t>01 32 43</t>
  </si>
  <si>
    <t>purchase order tracking</t>
  </si>
  <si>
    <t>01 33 00</t>
  </si>
  <si>
    <t>submittal procedures</t>
  </si>
  <si>
    <t>01 35 00</t>
  </si>
  <si>
    <t>special procedures</t>
  </si>
  <si>
    <t>01 35 23</t>
  </si>
  <si>
    <t>owner safety procedures</t>
  </si>
  <si>
    <t>01 35 43</t>
  </si>
  <si>
    <t>environmental procedures</t>
  </si>
  <si>
    <t>01 35 46</t>
  </si>
  <si>
    <t>indoor air quality</t>
  </si>
  <si>
    <t>01 35 53</t>
  </si>
  <si>
    <t>security procedures</t>
  </si>
  <si>
    <t>01 40 00</t>
  </si>
  <si>
    <t>quality requirements</t>
  </si>
  <si>
    <t>01 41 00</t>
  </si>
  <si>
    <t>regulatory requirements</t>
  </si>
  <si>
    <t>01 42 00</t>
  </si>
  <si>
    <t>references</t>
  </si>
  <si>
    <t>01 43 00</t>
  </si>
  <si>
    <t>quality assurance</t>
  </si>
  <si>
    <t>01 43 36</t>
  </si>
  <si>
    <t>field samples</t>
  </si>
  <si>
    <t>01 43 39</t>
  </si>
  <si>
    <t>mockups</t>
  </si>
  <si>
    <t>01 45 00</t>
  </si>
  <si>
    <t>quality control</t>
  </si>
  <si>
    <t>01 46 23</t>
  </si>
  <si>
    <t>testing and inspection services</t>
  </si>
  <si>
    <t>01 50 00</t>
  </si>
  <si>
    <t>temporary facilities and controls</t>
  </si>
  <si>
    <t>01 51 00</t>
  </si>
  <si>
    <t>temporary utilities</t>
  </si>
  <si>
    <t>01 51 13</t>
  </si>
  <si>
    <t>temporary electricity</t>
  </si>
  <si>
    <t>01 51 19</t>
  </si>
  <si>
    <t>temporary fuel oil</t>
  </si>
  <si>
    <t>01 51 23</t>
  </si>
  <si>
    <t>temporary hvac</t>
  </si>
  <si>
    <t>01 51 26</t>
  </si>
  <si>
    <t>temporary lighting</t>
  </si>
  <si>
    <t>01 51 33</t>
  </si>
  <si>
    <t>temporary telecommunications</t>
  </si>
  <si>
    <t>01 51 36</t>
  </si>
  <si>
    <t>temporary water</t>
  </si>
  <si>
    <t>01 52 00</t>
  </si>
  <si>
    <t>construction facilities</t>
  </si>
  <si>
    <t>01 52 13</t>
  </si>
  <si>
    <t>field offices and sheds</t>
  </si>
  <si>
    <t>01 52 16</t>
  </si>
  <si>
    <t>first aid facilities</t>
  </si>
  <si>
    <t>01 52 19</t>
  </si>
  <si>
    <t>sanitary facilities</t>
  </si>
  <si>
    <t>01 53 00</t>
  </si>
  <si>
    <t>temporary construction</t>
  </si>
  <si>
    <t>01 54 00</t>
  </si>
  <si>
    <t>construction aids</t>
  </si>
  <si>
    <t>01 54 16</t>
  </si>
  <si>
    <t>temporary hoists</t>
  </si>
  <si>
    <t>01 54 19</t>
  </si>
  <si>
    <t>temporary cranes</t>
  </si>
  <si>
    <t>01 54 23</t>
  </si>
  <si>
    <t>temporary scaffolding and platforms</t>
  </si>
  <si>
    <t>01 55 00</t>
  </si>
  <si>
    <t>vehicular access and parking</t>
  </si>
  <si>
    <t xml:space="preserve">01 56 00 </t>
  </si>
  <si>
    <t>temporary barriers and enclosures</t>
  </si>
  <si>
    <t>01 56 23</t>
  </si>
  <si>
    <t>temporary barricades</t>
  </si>
  <si>
    <t>01 56 26</t>
  </si>
  <si>
    <t>temporary fencing</t>
  </si>
  <si>
    <t>01 56 39</t>
  </si>
  <si>
    <t>temporary tree and plant protection</t>
  </si>
  <si>
    <t>01 57 00</t>
  </si>
  <si>
    <t>temporary controls</t>
  </si>
  <si>
    <t>01 57 13</t>
  </si>
  <si>
    <t>temporary erosion and sediment control</t>
  </si>
  <si>
    <t>01 57 16</t>
  </si>
  <si>
    <t>temporary pest control</t>
  </si>
  <si>
    <t>01 57 19</t>
  </si>
  <si>
    <t>temporary enviropnmental controls</t>
  </si>
  <si>
    <t>01 57 23</t>
  </si>
  <si>
    <t>temporary storm water pollution control</t>
  </si>
  <si>
    <t>01 60 00</t>
  </si>
  <si>
    <t>product requirements</t>
  </si>
  <si>
    <t>01 70 00</t>
  </si>
  <si>
    <t>execution and closeout requirements</t>
  </si>
  <si>
    <t>01 71 13</t>
  </si>
  <si>
    <t>mobilization</t>
  </si>
  <si>
    <t>01 71 23</t>
  </si>
  <si>
    <t>field engineering</t>
  </si>
  <si>
    <t>01 71 33</t>
  </si>
  <si>
    <t>protection of adjacent construction</t>
  </si>
  <si>
    <t>01 73 00</t>
  </si>
  <si>
    <t xml:space="preserve">execution </t>
  </si>
  <si>
    <t>01 74 00</t>
  </si>
  <si>
    <t>cleaning and waste management</t>
  </si>
  <si>
    <t>01 74 13</t>
  </si>
  <si>
    <t>progress cleaning</t>
  </si>
  <si>
    <t>01 74 16</t>
  </si>
  <si>
    <t>site maintenance</t>
  </si>
  <si>
    <t>01 74 19</t>
  </si>
  <si>
    <t>construction waste management and disposal</t>
  </si>
  <si>
    <t>01 74 23</t>
  </si>
  <si>
    <t>final cleaning</t>
  </si>
  <si>
    <t>01 75 00</t>
  </si>
  <si>
    <t>starting and adjusting</t>
  </si>
  <si>
    <t>01 76 00</t>
  </si>
  <si>
    <t>protecting installed construction</t>
  </si>
  <si>
    <t>01 77 00</t>
  </si>
  <si>
    <t>closeout procedures</t>
  </si>
  <si>
    <t>01 93 13</t>
  </si>
  <si>
    <t>facility maintenance procedures</t>
  </si>
  <si>
    <t>02 00 00</t>
  </si>
  <si>
    <t>EXISTING CONDITIONS</t>
  </si>
  <si>
    <t>02 01 00</t>
  </si>
  <si>
    <t>maintenance of existing conditions</t>
  </si>
  <si>
    <t>02 01 50</t>
  </si>
  <si>
    <t>maintenance of site remediation</t>
  </si>
  <si>
    <t>02 05 00</t>
  </si>
  <si>
    <t>common work results for existing conditions</t>
  </si>
  <si>
    <t>02 05 19</t>
  </si>
  <si>
    <t>geosynthetics for existing conditions</t>
  </si>
  <si>
    <t>02 06 00</t>
  </si>
  <si>
    <t>schedules for existing conditions</t>
  </si>
  <si>
    <t>02 21 00</t>
  </si>
  <si>
    <t>surveys</t>
  </si>
  <si>
    <t>02 22 00</t>
  </si>
  <si>
    <t>existing conditions assessment</t>
  </si>
  <si>
    <t>02 24 00</t>
  </si>
  <si>
    <t>environmental assessment</t>
  </si>
  <si>
    <t>02 25 00</t>
  </si>
  <si>
    <t>existing material assessment</t>
  </si>
  <si>
    <t>02 26 00</t>
  </si>
  <si>
    <t>hazardous material assessment</t>
  </si>
  <si>
    <t>02 31 00</t>
  </si>
  <si>
    <t>geophysical investigations</t>
  </si>
  <si>
    <t>02 32 00</t>
  </si>
  <si>
    <t>geotechnical investigations</t>
  </si>
  <si>
    <t xml:space="preserve">02 41 13 </t>
  </si>
  <si>
    <t>selective site demolition</t>
  </si>
  <si>
    <t xml:space="preserve">02 41 16 </t>
  </si>
  <si>
    <t>structure demolition</t>
  </si>
  <si>
    <t>02 42 00</t>
  </si>
  <si>
    <t>removal and salvage of construction materials</t>
  </si>
  <si>
    <t>02 43 00</t>
  </si>
  <si>
    <t>structure moving</t>
  </si>
  <si>
    <t>02 50 00</t>
  </si>
  <si>
    <t>site remediation</t>
  </si>
  <si>
    <t>02 60 00</t>
  </si>
  <si>
    <t>contaminated site material removal</t>
  </si>
  <si>
    <t>02 70 00</t>
  </si>
  <si>
    <t>water remediation</t>
  </si>
  <si>
    <t>02 80 00</t>
  </si>
  <si>
    <t>facility remediation</t>
  </si>
  <si>
    <t xml:space="preserve">03 00 00 </t>
  </si>
  <si>
    <t>CONCRETE</t>
  </si>
  <si>
    <t>03 11 00</t>
  </si>
  <si>
    <t>concrete forming</t>
  </si>
  <si>
    <t>03 11 19</t>
  </si>
  <si>
    <t>insulating concrete forming</t>
  </si>
  <si>
    <t>03 15 00</t>
  </si>
  <si>
    <t>concrete accessories</t>
  </si>
  <si>
    <t>03 16 00</t>
  </si>
  <si>
    <t>concrete anchors</t>
  </si>
  <si>
    <t>03 21 00</t>
  </si>
  <si>
    <t>reinforcing steel</t>
  </si>
  <si>
    <t>03 22 00</t>
  </si>
  <si>
    <t>welded wire fabric reinforcing</t>
  </si>
  <si>
    <t>03 24 00</t>
  </si>
  <si>
    <t>fibrous reinforcing</t>
  </si>
  <si>
    <t>03 25 00</t>
  </si>
  <si>
    <t>composite reinforcing</t>
  </si>
  <si>
    <t>03 30 00</t>
  </si>
  <si>
    <t>cast-in-place concrete</t>
  </si>
  <si>
    <t>03 31 00</t>
  </si>
  <si>
    <t>structural concrete</t>
  </si>
  <si>
    <t>03 31 16</t>
  </si>
  <si>
    <t>lightweight structural concrete</t>
  </si>
  <si>
    <t>03 31 23</t>
  </si>
  <si>
    <t>high-performance structural concrete</t>
  </si>
  <si>
    <t>03 33 00</t>
  </si>
  <si>
    <t>architectural concrete</t>
  </si>
  <si>
    <t>03 35 00</t>
  </si>
  <si>
    <t>concrete finishing</t>
  </si>
  <si>
    <t>03 37 00</t>
  </si>
  <si>
    <t>specially placed concrete</t>
  </si>
  <si>
    <t>03 37 16</t>
  </si>
  <si>
    <t>concrete pumps</t>
  </si>
  <si>
    <t>03 38 00</t>
  </si>
  <si>
    <t>post-tensioned concrete</t>
  </si>
  <si>
    <t>03 39 00</t>
  </si>
  <si>
    <t>concrete curing</t>
  </si>
  <si>
    <t>03 40 00</t>
  </si>
  <si>
    <t>precast concrete</t>
  </si>
  <si>
    <t>03 47 00</t>
  </si>
  <si>
    <t>site-cast concrete</t>
  </si>
  <si>
    <t>03 47 13</t>
  </si>
  <si>
    <t>tilt-up concrete</t>
  </si>
  <si>
    <t xml:space="preserve">03 48 00 </t>
  </si>
  <si>
    <t>precast concrete specialties</t>
  </si>
  <si>
    <t>03 50 00</t>
  </si>
  <si>
    <t>cast decks and underlayment</t>
  </si>
  <si>
    <t>03 60 00</t>
  </si>
  <si>
    <t>grouting</t>
  </si>
  <si>
    <t>03 70 00</t>
  </si>
  <si>
    <t>mass concrete</t>
  </si>
  <si>
    <t>03 80 00</t>
  </si>
  <si>
    <t>concrete cutting and boring</t>
  </si>
  <si>
    <t>04 00 00</t>
  </si>
  <si>
    <t>MASONRY</t>
  </si>
  <si>
    <t>04 20 00</t>
  </si>
  <si>
    <t>unit masonry</t>
  </si>
  <si>
    <t>04 22 00</t>
  </si>
  <si>
    <t>concrete unit masonry</t>
  </si>
  <si>
    <t>04 23 00</t>
  </si>
  <si>
    <t>glass unit masonry</t>
  </si>
  <si>
    <t>04 24 00</t>
  </si>
  <si>
    <t>adobe unit masonry</t>
  </si>
  <si>
    <t>04 25 00</t>
  </si>
  <si>
    <t>unit masonry panels</t>
  </si>
  <si>
    <t>04 26 00</t>
  </si>
  <si>
    <t>single-wythe unit masonry</t>
  </si>
  <si>
    <t>04 27 00</t>
  </si>
  <si>
    <t>multiple-wythe unit masonry</t>
  </si>
  <si>
    <t>04 43 00</t>
  </si>
  <si>
    <t>stone masonry</t>
  </si>
  <si>
    <t>04 50 00</t>
  </si>
  <si>
    <t>refractory masonry</t>
  </si>
  <si>
    <t>04 57 00</t>
  </si>
  <si>
    <t>masonry fireplaces</t>
  </si>
  <si>
    <t>04 57 33</t>
  </si>
  <si>
    <t>modular masonry fireplaces</t>
  </si>
  <si>
    <t>04 73 00</t>
  </si>
  <si>
    <t>manufactured stone masonry</t>
  </si>
  <si>
    <t>05 00 00</t>
  </si>
  <si>
    <t>METALS</t>
  </si>
  <si>
    <t>05 05 23</t>
  </si>
  <si>
    <t>metal fastenings</t>
  </si>
  <si>
    <t>05 12 00</t>
  </si>
  <si>
    <t>structural steel framing</t>
  </si>
  <si>
    <t>05 20 00</t>
  </si>
  <si>
    <t>metal joists</t>
  </si>
  <si>
    <t>05 21 00</t>
  </si>
  <si>
    <t>steel joists framing</t>
  </si>
  <si>
    <t>05 40 00</t>
  </si>
  <si>
    <t>cold-formed metal framing</t>
  </si>
  <si>
    <t>05 41 00</t>
  </si>
  <si>
    <t>structural metal stud framing</t>
  </si>
  <si>
    <t>05 42 00</t>
  </si>
  <si>
    <t>cold-formed metal joist framing</t>
  </si>
  <si>
    <t>05 50 00</t>
  </si>
  <si>
    <t>metal fabrications</t>
  </si>
  <si>
    <t>05 70 00</t>
  </si>
  <si>
    <t>decorative metal</t>
  </si>
  <si>
    <t>06 00 00</t>
  </si>
  <si>
    <t>WOOD, PLASTICS AND COMPOSITES</t>
  </si>
  <si>
    <t>06 05 23</t>
  </si>
  <si>
    <t>wood, plastic and composite fastenings</t>
  </si>
  <si>
    <t xml:space="preserve">06 05 73 </t>
  </si>
  <si>
    <t>wood treatments</t>
  </si>
  <si>
    <t>06 05 83</t>
  </si>
  <si>
    <t>shop-applied wood coatings</t>
  </si>
  <si>
    <t>06 10 00</t>
  </si>
  <si>
    <t>rough carpentry</t>
  </si>
  <si>
    <t>06 11 00</t>
  </si>
  <si>
    <t>wood framing</t>
  </si>
  <si>
    <t>06 12 00</t>
  </si>
  <si>
    <t>structural panels</t>
  </si>
  <si>
    <t>06 15 00</t>
  </si>
  <si>
    <t>wood decking</t>
  </si>
  <si>
    <t>06 16 00</t>
  </si>
  <si>
    <t>sheathing</t>
  </si>
  <si>
    <t>06 16 13</t>
  </si>
  <si>
    <t>insulating sheathing</t>
  </si>
  <si>
    <t>06 16 23</t>
  </si>
  <si>
    <t>subflooring</t>
  </si>
  <si>
    <t>06 16 26</t>
  </si>
  <si>
    <t>underlayment</t>
  </si>
  <si>
    <t>06 16 43</t>
  </si>
  <si>
    <t>gypsum sheathing</t>
  </si>
  <si>
    <t>06 16 63</t>
  </si>
  <si>
    <t>cementitious sheathing</t>
  </si>
  <si>
    <t>06 17 13</t>
  </si>
  <si>
    <t>laminated veneer lumber</t>
  </si>
  <si>
    <t>06 17 23</t>
  </si>
  <si>
    <t>parallel strand lumber</t>
  </si>
  <si>
    <t>06 17 25</t>
  </si>
  <si>
    <t>laminated strand lumber</t>
  </si>
  <si>
    <t>06 17 27</t>
  </si>
  <si>
    <t>oriented strand lumber</t>
  </si>
  <si>
    <t>06 17 33</t>
  </si>
  <si>
    <t>wood i-joists</t>
  </si>
  <si>
    <t>06 17 36</t>
  </si>
  <si>
    <t>metal-web wood joists</t>
  </si>
  <si>
    <t>06 17 43</t>
  </si>
  <si>
    <t>rim boards</t>
  </si>
  <si>
    <t>06 17 53</t>
  </si>
  <si>
    <t>shop-fabricated wood trusses</t>
  </si>
  <si>
    <t>06 18 13</t>
  </si>
  <si>
    <t>glued-laminated beams</t>
  </si>
  <si>
    <t>06 20 23</t>
  </si>
  <si>
    <t>interior finish carpentry</t>
  </si>
  <si>
    <t>06 22 13</t>
  </si>
  <si>
    <t>standard pattern wood trim</t>
  </si>
  <si>
    <t>06 25 00</t>
  </si>
  <si>
    <t>prefinished panelling</t>
  </si>
  <si>
    <t>06 26 00</t>
  </si>
  <si>
    <t>board panelling</t>
  </si>
  <si>
    <t>06 42 00</t>
  </si>
  <si>
    <t>wood panelling</t>
  </si>
  <si>
    <t>06 42 16</t>
  </si>
  <si>
    <t>wood-veneer panelling</t>
  </si>
  <si>
    <t>06 42 19</t>
  </si>
  <si>
    <t>plastic-laminate-faced wood panelling</t>
  </si>
  <si>
    <t>06 42 99</t>
  </si>
  <si>
    <t>interior handrails</t>
  </si>
  <si>
    <t>06 43 00</t>
  </si>
  <si>
    <t>wood stairs and railings</t>
  </si>
  <si>
    <t>06 44 13</t>
  </si>
  <si>
    <t>wood turnings</t>
  </si>
  <si>
    <t>06 44 16</t>
  </si>
  <si>
    <t>wood pilasters</t>
  </si>
  <si>
    <t>06 44 19</t>
  </si>
  <si>
    <t>wood grilles</t>
  </si>
  <si>
    <t>06 44 23</t>
  </si>
  <si>
    <t>wood corbels</t>
  </si>
  <si>
    <t>06 44 26</t>
  </si>
  <si>
    <t>wood cupolas</t>
  </si>
  <si>
    <t>06 44 29</t>
  </si>
  <si>
    <t>wood finials</t>
  </si>
  <si>
    <t>06 44 33</t>
  </si>
  <si>
    <t>wood mantels</t>
  </si>
  <si>
    <t>06 44 36</t>
  </si>
  <si>
    <t>wood pediment heads</t>
  </si>
  <si>
    <t>06 44 39</t>
  </si>
  <si>
    <t>wood posts and columns</t>
  </si>
  <si>
    <t xml:space="preserve">06 46 13 </t>
  </si>
  <si>
    <t>wood door and window casings</t>
  </si>
  <si>
    <t>06 46 16</t>
  </si>
  <si>
    <t>wood aprons</t>
  </si>
  <si>
    <t>06 46 19</t>
  </si>
  <si>
    <t>wood base and shoe moldings</t>
  </si>
  <si>
    <t>06 46 23</t>
  </si>
  <si>
    <t>wood chair rails</t>
  </si>
  <si>
    <t>06 46 26</t>
  </si>
  <si>
    <t>wood cornices</t>
  </si>
  <si>
    <t>06 46 99</t>
  </si>
  <si>
    <t xml:space="preserve">wood crown </t>
  </si>
  <si>
    <t xml:space="preserve">06 50 00 </t>
  </si>
  <si>
    <t>structural plastics</t>
  </si>
  <si>
    <t>06 51 13</t>
  </si>
  <si>
    <t>plastic lumber</t>
  </si>
  <si>
    <t>06 53 00</t>
  </si>
  <si>
    <t>plastic decking</t>
  </si>
  <si>
    <t>06 63 00</t>
  </si>
  <si>
    <t>plastic railings</t>
  </si>
  <si>
    <t>06 66 00</t>
  </si>
  <si>
    <t>custom ornamental simulated woodwork</t>
  </si>
  <si>
    <t>06 71 13</t>
  </si>
  <si>
    <t>composite lumber</t>
  </si>
  <si>
    <t>06 72 13</t>
  </si>
  <si>
    <t>composite joist assemblies</t>
  </si>
  <si>
    <t>06 73 13</t>
  </si>
  <si>
    <t>composite structural decking</t>
  </si>
  <si>
    <t>06 81 00</t>
  </si>
  <si>
    <t>composite railings</t>
  </si>
  <si>
    <t>06 83 00</t>
  </si>
  <si>
    <t>composite panelling</t>
  </si>
  <si>
    <t>07 00 00</t>
  </si>
  <si>
    <t>THERMAL AND MOISTURE PROTECTION</t>
  </si>
  <si>
    <t>07 11 00</t>
  </si>
  <si>
    <t>damproofing</t>
  </si>
  <si>
    <t>07 13 00</t>
  </si>
  <si>
    <t>sheet waterproofing</t>
  </si>
  <si>
    <t>07 14 00</t>
  </si>
  <si>
    <t>fluid-applied waterproofing</t>
  </si>
  <si>
    <t>07 19 00</t>
  </si>
  <si>
    <t>water repellents</t>
  </si>
  <si>
    <t>07 21 00</t>
  </si>
  <si>
    <t>thermal insulation</t>
  </si>
  <si>
    <t>07 21 13</t>
  </si>
  <si>
    <t>board insulation</t>
  </si>
  <si>
    <t>07 21 16</t>
  </si>
  <si>
    <t>blanket insulation</t>
  </si>
  <si>
    <t>07 21 19</t>
  </si>
  <si>
    <t>foamed-in-place insulation</t>
  </si>
  <si>
    <t>07 21 23</t>
  </si>
  <si>
    <t>loose-fill insulation</t>
  </si>
  <si>
    <t>07 21 26</t>
  </si>
  <si>
    <t>blown insulation</t>
  </si>
  <si>
    <t>07 21 99</t>
  </si>
  <si>
    <t>visqueen</t>
  </si>
  <si>
    <t>07 22 00</t>
  </si>
  <si>
    <t>roof and deck insulation</t>
  </si>
  <si>
    <t xml:space="preserve">07 30 05 </t>
  </si>
  <si>
    <t>roof felt and underlayment</t>
  </si>
  <si>
    <t>07 31 00</t>
  </si>
  <si>
    <t>shingles and shakes</t>
  </si>
  <si>
    <t>07 31 13</t>
  </si>
  <si>
    <t>asphalt shingles</t>
  </si>
  <si>
    <t>07 31 16</t>
  </si>
  <si>
    <t>metal shingles</t>
  </si>
  <si>
    <t>07 31 19</t>
  </si>
  <si>
    <t>mineral-fiber cement shingles</t>
  </si>
  <si>
    <t>07 31 29</t>
  </si>
  <si>
    <t>wood shingles and shakes</t>
  </si>
  <si>
    <t>07 31 33</t>
  </si>
  <si>
    <t>composite rubber shingles</t>
  </si>
  <si>
    <t>07 31 53</t>
  </si>
  <si>
    <t>plastic shakes</t>
  </si>
  <si>
    <t>07 32 13</t>
  </si>
  <si>
    <t>clay roof tiles</t>
  </si>
  <si>
    <t>07 32 16</t>
  </si>
  <si>
    <t>concrete roof tiles</t>
  </si>
  <si>
    <t>07 32 19</t>
  </si>
  <si>
    <t>metal roof tiles</t>
  </si>
  <si>
    <t>07 32 26</t>
  </si>
  <si>
    <t>plastic roof tiles</t>
  </si>
  <si>
    <t>07 41 00</t>
  </si>
  <si>
    <t>roof panels</t>
  </si>
  <si>
    <t>07 41 13</t>
  </si>
  <si>
    <t>metal roof panels</t>
  </si>
  <si>
    <t>07 41 43</t>
  </si>
  <si>
    <t>composite roof panels</t>
  </si>
  <si>
    <t>07 42 13</t>
  </si>
  <si>
    <t>metal wall panels</t>
  </si>
  <si>
    <t>07 42 43</t>
  </si>
  <si>
    <t>composite wall panels</t>
  </si>
  <si>
    <t>07 44 00</t>
  </si>
  <si>
    <t>faced panels</t>
  </si>
  <si>
    <t>07 46 23</t>
  </si>
  <si>
    <t>wood siding</t>
  </si>
  <si>
    <t>07 46 26</t>
  </si>
  <si>
    <t>hardboard siding</t>
  </si>
  <si>
    <t>07 46 33</t>
  </si>
  <si>
    <t>plastic siding</t>
  </si>
  <si>
    <t>07 46 46</t>
  </si>
  <si>
    <t>fiber-cement siding</t>
  </si>
  <si>
    <t>07 52 00</t>
  </si>
  <si>
    <t>modified bituminous sheet roofing</t>
  </si>
  <si>
    <t>07 53 00</t>
  </si>
  <si>
    <t>elastomeric membrane roofing</t>
  </si>
  <si>
    <t>07 54 00</t>
  </si>
  <si>
    <t>thermoplastic membrane roofing</t>
  </si>
  <si>
    <t>07 56 00</t>
  </si>
  <si>
    <t>fluid-applied roofing</t>
  </si>
  <si>
    <t>07 57 00</t>
  </si>
  <si>
    <t>coated foam roofing</t>
  </si>
  <si>
    <t>07 58 00</t>
  </si>
  <si>
    <t>roll roofing</t>
  </si>
  <si>
    <t>07 61 00</t>
  </si>
  <si>
    <t>sheet metal roofing</t>
  </si>
  <si>
    <t>07 62 00</t>
  </si>
  <si>
    <t>sheet metal flashing and trim</t>
  </si>
  <si>
    <t>07 71 23</t>
  </si>
  <si>
    <t>manufactured gutters and downspouts</t>
  </si>
  <si>
    <t>07 72 26</t>
  </si>
  <si>
    <t>ridge vents</t>
  </si>
  <si>
    <t>07 72 27</t>
  </si>
  <si>
    <t>eave vents</t>
  </si>
  <si>
    <t>07 72 29</t>
  </si>
  <si>
    <t>roof exhaust vents</t>
  </si>
  <si>
    <t>07 72 36</t>
  </si>
  <si>
    <t>smoke vents</t>
  </si>
  <si>
    <t>07 77 00</t>
  </si>
  <si>
    <t>wall specialties</t>
  </si>
  <si>
    <t>07 81 00</t>
  </si>
  <si>
    <t>applied fireproofing</t>
  </si>
  <si>
    <t>07 81 33</t>
  </si>
  <si>
    <t>mineral-fiber fireproofing</t>
  </si>
  <si>
    <t>07 84 00</t>
  </si>
  <si>
    <t>firestopping</t>
  </si>
  <si>
    <t>07 87 00</t>
  </si>
  <si>
    <t>smoke containment barriers</t>
  </si>
  <si>
    <t>08 00 00</t>
  </si>
  <si>
    <t>OPENINGS</t>
  </si>
  <si>
    <t>08 11 00</t>
  </si>
  <si>
    <t>metal doors and frames</t>
  </si>
  <si>
    <t>08 14 13</t>
  </si>
  <si>
    <t>carved wood doors</t>
  </si>
  <si>
    <t>08 14 16</t>
  </si>
  <si>
    <t>flush wood doors</t>
  </si>
  <si>
    <t>08 14 23</t>
  </si>
  <si>
    <t>clad wood doors</t>
  </si>
  <si>
    <t>08 14 29</t>
  </si>
  <si>
    <t>prefinished wood doors</t>
  </si>
  <si>
    <t>08 14 33</t>
  </si>
  <si>
    <t>stile and rail doors</t>
  </si>
  <si>
    <t>08 14 73</t>
  </si>
  <si>
    <t>sliding wood doors</t>
  </si>
  <si>
    <t>08 14 76</t>
  </si>
  <si>
    <t>bifolding wood doors</t>
  </si>
  <si>
    <t>08 15 00</t>
  </si>
  <si>
    <t>plastic doors</t>
  </si>
  <si>
    <t>08 16 00</t>
  </si>
  <si>
    <t>composite doors</t>
  </si>
  <si>
    <t>08 16 13</t>
  </si>
  <si>
    <t>fiberglass doors</t>
  </si>
  <si>
    <t>08 16 73</t>
  </si>
  <si>
    <t>sliding composite doors</t>
  </si>
  <si>
    <t>08 16 76</t>
  </si>
  <si>
    <t>bifolding composite doors</t>
  </si>
  <si>
    <t>08 17 00</t>
  </si>
  <si>
    <t>integrated door opening assemblies</t>
  </si>
  <si>
    <t>08 30 00</t>
  </si>
  <si>
    <t>specialty doors and frames</t>
  </si>
  <si>
    <t>08 31 13</t>
  </si>
  <si>
    <t>access doors and frames</t>
  </si>
  <si>
    <t>08 31 16</t>
  </si>
  <si>
    <t>access panels and frames</t>
  </si>
  <si>
    <t>08 32 00</t>
  </si>
  <si>
    <t>sliding glass doors</t>
  </si>
  <si>
    <t>08 33 23</t>
  </si>
  <si>
    <t>overhead coiling doors</t>
  </si>
  <si>
    <t>08 34 00</t>
  </si>
  <si>
    <t>special function doors</t>
  </si>
  <si>
    <t>08 35 00</t>
  </si>
  <si>
    <t>folding doors and grilles</t>
  </si>
  <si>
    <t>08 38 00</t>
  </si>
  <si>
    <t>traffic doors</t>
  </si>
  <si>
    <t>08 41 00</t>
  </si>
  <si>
    <t>entrances and storefronts</t>
  </si>
  <si>
    <t>08 44 33</t>
  </si>
  <si>
    <t>sloped glazing assemblies</t>
  </si>
  <si>
    <t>08 50 00</t>
  </si>
  <si>
    <t>windows</t>
  </si>
  <si>
    <t>08 50 66</t>
  </si>
  <si>
    <t>window screens</t>
  </si>
  <si>
    <t>08 56 00</t>
  </si>
  <si>
    <t>special function windows</t>
  </si>
  <si>
    <t>08 60 00</t>
  </si>
  <si>
    <t>roof windows and skylights</t>
  </si>
  <si>
    <t>08 71 00</t>
  </si>
  <si>
    <t>door hardware</t>
  </si>
  <si>
    <t>08 74 00</t>
  </si>
  <si>
    <t>access control hardware</t>
  </si>
  <si>
    <t>08 79 00</t>
  </si>
  <si>
    <t>hardware accessories</t>
  </si>
  <si>
    <t>08 79 13</t>
  </si>
  <si>
    <t>key storage equipment</t>
  </si>
  <si>
    <t>08 81 13</t>
  </si>
  <si>
    <t>decorative glass glazing</t>
  </si>
  <si>
    <t>08 83 00</t>
  </si>
  <si>
    <t>mirrors</t>
  </si>
  <si>
    <t>09 00 00</t>
  </si>
  <si>
    <t>FINISHES</t>
  </si>
  <si>
    <t>09 21 13</t>
  </si>
  <si>
    <t>plaster assemblies</t>
  </si>
  <si>
    <t>09 21 16</t>
  </si>
  <si>
    <t>gypsum board assemblies</t>
  </si>
  <si>
    <t>09 21 16.23</t>
  </si>
  <si>
    <t>gypsum board shaft wall assemblies</t>
  </si>
  <si>
    <t>09 21 16.33</t>
  </si>
  <si>
    <t>gypsum board area separation wall assemblies</t>
  </si>
  <si>
    <t>09 22 13</t>
  </si>
  <si>
    <t>metal furring</t>
  </si>
  <si>
    <t>09 22 16</t>
  </si>
  <si>
    <t>non-structural metal framing</t>
  </si>
  <si>
    <t>09 22 26</t>
  </si>
  <si>
    <t>suspension systems</t>
  </si>
  <si>
    <t>09 22 36</t>
  </si>
  <si>
    <t>lath</t>
  </si>
  <si>
    <t>09 25 00</t>
  </si>
  <si>
    <t>other plastering</t>
  </si>
  <si>
    <t>09 30 13</t>
  </si>
  <si>
    <t>ceramic tiling</t>
  </si>
  <si>
    <t>09 30 16</t>
  </si>
  <si>
    <t>quarry tiling</t>
  </si>
  <si>
    <t>09 30 19</t>
  </si>
  <si>
    <t>paver tiling</t>
  </si>
  <si>
    <t>09 30 23</t>
  </si>
  <si>
    <t>glass mosaic tiling</t>
  </si>
  <si>
    <t>09 30 26</t>
  </si>
  <si>
    <t>plastic tiling</t>
  </si>
  <si>
    <t>09 30 29</t>
  </si>
  <si>
    <t>metal tiling</t>
  </si>
  <si>
    <t>09 30 33</t>
  </si>
  <si>
    <t>stone tiling</t>
  </si>
  <si>
    <t>09 30 36</t>
  </si>
  <si>
    <t>concrete tiling</t>
  </si>
  <si>
    <t>09 30 39</t>
  </si>
  <si>
    <t>brick tiling</t>
  </si>
  <si>
    <t>09 31 00</t>
  </si>
  <si>
    <t>thin-set tiling</t>
  </si>
  <si>
    <t>09 32 00</t>
  </si>
  <si>
    <t>mortar-bed tiling</t>
  </si>
  <si>
    <t>09 33 00</t>
  </si>
  <si>
    <t>conductive tiling</t>
  </si>
  <si>
    <t>09 34 00</t>
  </si>
  <si>
    <t>waterproofing-membrane tiling</t>
  </si>
  <si>
    <t>09 51 00</t>
  </si>
  <si>
    <t>acoustic ceilings</t>
  </si>
  <si>
    <t>09 53 00</t>
  </si>
  <si>
    <t>acoustical ceiling suspension assemblies</t>
  </si>
  <si>
    <t>09 54 00</t>
  </si>
  <si>
    <t>specialty ceilings</t>
  </si>
  <si>
    <t>09 57 00</t>
  </si>
  <si>
    <t>special function ceilings</t>
  </si>
  <si>
    <t>09 61 13</t>
  </si>
  <si>
    <t>acoustic underlayment</t>
  </si>
  <si>
    <t>09 61 00</t>
  </si>
  <si>
    <t>flooring treatment</t>
  </si>
  <si>
    <t>09 62 12</t>
  </si>
  <si>
    <t>asphaltic plank flooring</t>
  </si>
  <si>
    <t>09 62 19</t>
  </si>
  <si>
    <t>laminate flooring</t>
  </si>
  <si>
    <t>09 62 23</t>
  </si>
  <si>
    <t>bamboo flooring</t>
  </si>
  <si>
    <t>09 62 29</t>
  </si>
  <si>
    <t>cork flooring</t>
  </si>
  <si>
    <t xml:space="preserve">09 63 00 </t>
  </si>
  <si>
    <t>masonry flooring</t>
  </si>
  <si>
    <t>09 64 00</t>
  </si>
  <si>
    <t>wood flooring</t>
  </si>
  <si>
    <t>09 65 00</t>
  </si>
  <si>
    <t>resilient flooring</t>
  </si>
  <si>
    <t>09 66 00</t>
  </si>
  <si>
    <t>terrazzo flooring</t>
  </si>
  <si>
    <t>09 67 00</t>
  </si>
  <si>
    <t>fluid-applied flooring</t>
  </si>
  <si>
    <t>09 68 00</t>
  </si>
  <si>
    <t>carpeting</t>
  </si>
  <si>
    <t>09 70 00</t>
  </si>
  <si>
    <t>wall finishes</t>
  </si>
  <si>
    <t>09 72 00</t>
  </si>
  <si>
    <t>wall coverings</t>
  </si>
  <si>
    <t>09 75 00</t>
  </si>
  <si>
    <t>stone facing</t>
  </si>
  <si>
    <t>09 77 00</t>
  </si>
  <si>
    <t>special wall surfacing</t>
  </si>
  <si>
    <t>09 80 00</t>
  </si>
  <si>
    <t>acoustic treatment</t>
  </si>
  <si>
    <t>09 84 00</t>
  </si>
  <si>
    <t>acoustic room components</t>
  </si>
  <si>
    <t>09 91 13</t>
  </si>
  <si>
    <t>exterior painting</t>
  </si>
  <si>
    <t>09 91 23</t>
  </si>
  <si>
    <t>interior painting</t>
  </si>
  <si>
    <t>09 93 13</t>
  </si>
  <si>
    <t>exterior staining and finishing</t>
  </si>
  <si>
    <t>09 93 23</t>
  </si>
  <si>
    <t>interior staining and finishing</t>
  </si>
  <si>
    <t>09 94 13</t>
  </si>
  <si>
    <t>textured finishing</t>
  </si>
  <si>
    <t>09 94 16</t>
  </si>
  <si>
    <t>faux finishing</t>
  </si>
  <si>
    <t>09 94 19</t>
  </si>
  <si>
    <t>multicolor interior finishing</t>
  </si>
  <si>
    <t>09 96 00</t>
  </si>
  <si>
    <t>high-performance coatings</t>
  </si>
  <si>
    <t>09 97 00</t>
  </si>
  <si>
    <t>special coatings</t>
  </si>
  <si>
    <t>10 00 00</t>
  </si>
  <si>
    <t>SPECIALTIES</t>
  </si>
  <si>
    <t>10 11 00</t>
  </si>
  <si>
    <t>visual display units</t>
  </si>
  <si>
    <t>10 12 00</t>
  </si>
  <si>
    <t>display cases</t>
  </si>
  <si>
    <t>10 14 00</t>
  </si>
  <si>
    <t>signage &amp; street numbers</t>
  </si>
  <si>
    <t>10 21 13</t>
  </si>
  <si>
    <t>toilet compartments</t>
  </si>
  <si>
    <t>10 21 16</t>
  </si>
  <si>
    <t>shower &amp; dressing compartments</t>
  </si>
  <si>
    <t>10 22 19</t>
  </si>
  <si>
    <t>demountable partitions</t>
  </si>
  <si>
    <t>10 22 33</t>
  </si>
  <si>
    <t>accordian folding partitions</t>
  </si>
  <si>
    <t>10 26 00</t>
  </si>
  <si>
    <t>wall and door protection</t>
  </si>
  <si>
    <t>10 26 13</t>
  </si>
  <si>
    <t>corner guards</t>
  </si>
  <si>
    <t>10 26 19</t>
  </si>
  <si>
    <t>bumper guards</t>
  </si>
  <si>
    <t>10 28 13</t>
  </si>
  <si>
    <t>toilet accessories</t>
  </si>
  <si>
    <t>10 28 16</t>
  </si>
  <si>
    <t>bath accessories</t>
  </si>
  <si>
    <t>10 28 19</t>
  </si>
  <si>
    <t>tub and shower doors</t>
  </si>
  <si>
    <t>10 28 23</t>
  </si>
  <si>
    <t>laundry accessories</t>
  </si>
  <si>
    <t>10 28 99</t>
  </si>
  <si>
    <t>grab bars</t>
  </si>
  <si>
    <t>10 31 00</t>
  </si>
  <si>
    <t>manufactured fireplaces</t>
  </si>
  <si>
    <t>10 32 19</t>
  </si>
  <si>
    <t>fireplace screens</t>
  </si>
  <si>
    <t>10 32 23</t>
  </si>
  <si>
    <t>fireplace doors</t>
  </si>
  <si>
    <t>10 35 00</t>
  </si>
  <si>
    <t>stoves</t>
  </si>
  <si>
    <t>10 41 00</t>
  </si>
  <si>
    <t>emergency access and information cabinets</t>
  </si>
  <si>
    <t>10 43 00</t>
  </si>
  <si>
    <t>emergency aid specialties</t>
  </si>
  <si>
    <t>10 44 00</t>
  </si>
  <si>
    <t>fire protection specialties</t>
  </si>
  <si>
    <t>10 50 00</t>
  </si>
  <si>
    <t>storage specialties</t>
  </si>
  <si>
    <t>10 51 00</t>
  </si>
  <si>
    <t>lockers</t>
  </si>
  <si>
    <t>10 55 00</t>
  </si>
  <si>
    <t>postal specialties</t>
  </si>
  <si>
    <t>10 56 13</t>
  </si>
  <si>
    <t>metal storage shelving</t>
  </si>
  <si>
    <t>10 56 16</t>
  </si>
  <si>
    <t>fabricated wood storage shelving</t>
  </si>
  <si>
    <t>10 56 17</t>
  </si>
  <si>
    <t>wall-mounted standards and shelving</t>
  </si>
  <si>
    <t>10 56 23</t>
  </si>
  <si>
    <t>wire storage shelving</t>
  </si>
  <si>
    <t>10 56 29</t>
  </si>
  <si>
    <t>storage racks</t>
  </si>
  <si>
    <t>10 57 13</t>
  </si>
  <si>
    <t>hat and coat racks</t>
  </si>
  <si>
    <t>10 57 23</t>
  </si>
  <si>
    <t>closet and utility shelving</t>
  </si>
  <si>
    <t>10 70 00</t>
  </si>
  <si>
    <t>exterior specialties</t>
  </si>
  <si>
    <t>10 71 16</t>
  </si>
  <si>
    <t>storm panels</t>
  </si>
  <si>
    <t>10 73 13</t>
  </si>
  <si>
    <t>awnings</t>
  </si>
  <si>
    <t>10 73 16</t>
  </si>
  <si>
    <t>canopies</t>
  </si>
  <si>
    <t>10 73 23</t>
  </si>
  <si>
    <t>car shelters</t>
  </si>
  <si>
    <t>10 73 26</t>
  </si>
  <si>
    <t>walkway coverings</t>
  </si>
  <si>
    <t>10 73 33</t>
  </si>
  <si>
    <t>marquees</t>
  </si>
  <si>
    <t>10 74 00</t>
  </si>
  <si>
    <t>exterior clocks</t>
  </si>
  <si>
    <t>10 74 23</t>
  </si>
  <si>
    <t>cupolas</t>
  </si>
  <si>
    <t>10 74 33</t>
  </si>
  <si>
    <t>weathervanes</t>
  </si>
  <si>
    <t>10 74 43</t>
  </si>
  <si>
    <t>below-grade egress assemblies</t>
  </si>
  <si>
    <t>10 74 46</t>
  </si>
  <si>
    <t>window wells</t>
  </si>
  <si>
    <t>10 75 00</t>
  </si>
  <si>
    <t>flagpoles</t>
  </si>
  <si>
    <t>10 80 00</t>
  </si>
  <si>
    <t>other specialties</t>
  </si>
  <si>
    <t>10 84 13</t>
  </si>
  <si>
    <t>exterior gas lighting</t>
  </si>
  <si>
    <t>11 00 00</t>
  </si>
  <si>
    <t>EQUIPMENT</t>
  </si>
  <si>
    <t>11 13 00</t>
  </si>
  <si>
    <t>loading dock equipment</t>
  </si>
  <si>
    <t>11 20 00</t>
  </si>
  <si>
    <t>commercial equipment</t>
  </si>
  <si>
    <t>11 24 19</t>
  </si>
  <si>
    <t>vacuum cleaning systems</t>
  </si>
  <si>
    <t>11 30 00</t>
  </si>
  <si>
    <t>residential equipment</t>
  </si>
  <si>
    <t>11 31 13</t>
  </si>
  <si>
    <t>residential kitchen appliances</t>
  </si>
  <si>
    <t>11 31 23</t>
  </si>
  <si>
    <t>residential laundry appliances</t>
  </si>
  <si>
    <t>11 33 00</t>
  </si>
  <si>
    <t>retractable stairs</t>
  </si>
  <si>
    <t>11 34 00</t>
  </si>
  <si>
    <t>residential ceiling fans</t>
  </si>
  <si>
    <t>11 40 00</t>
  </si>
  <si>
    <t>food service equipment</t>
  </si>
  <si>
    <t>11 50 00</t>
  </si>
  <si>
    <t>educational and scientific equipment</t>
  </si>
  <si>
    <t>11 60 00</t>
  </si>
  <si>
    <t>entertainment equipment</t>
  </si>
  <si>
    <t>11 70 00</t>
  </si>
  <si>
    <t>healthcare equipment</t>
  </si>
  <si>
    <t>11 82 00</t>
  </si>
  <si>
    <t>solid waste disposal equipment</t>
  </si>
  <si>
    <t>11 91 00</t>
  </si>
  <si>
    <t>religious equipment</t>
  </si>
  <si>
    <t>11 91 13</t>
  </si>
  <si>
    <t>baptistries</t>
  </si>
  <si>
    <t>11 92 00</t>
  </si>
  <si>
    <t>agricultural equipment</t>
  </si>
  <si>
    <t>11 93 00</t>
  </si>
  <si>
    <t>horticultural equipment</t>
  </si>
  <si>
    <t>11 95 00</t>
  </si>
  <si>
    <t>arts and crafts equipment</t>
  </si>
  <si>
    <t>12 00 00</t>
  </si>
  <si>
    <t>FURNISHINGS</t>
  </si>
  <si>
    <t>12 10 00</t>
  </si>
  <si>
    <t>art</t>
  </si>
  <si>
    <t>12 20 00</t>
  </si>
  <si>
    <t>window treatments</t>
  </si>
  <si>
    <t>12 30 00</t>
  </si>
  <si>
    <t>casework - cabinets - hardware</t>
  </si>
  <si>
    <t>12 31 00</t>
  </si>
  <si>
    <t>manufactured metal casework</t>
  </si>
  <si>
    <t>12 32 13</t>
  </si>
  <si>
    <t>manufactured wood-veneer-faced casework</t>
  </si>
  <si>
    <t>12 32 16</t>
  </si>
  <si>
    <t>manufactured plastic-laminate-clad casework</t>
  </si>
  <si>
    <t>12 35 00</t>
  </si>
  <si>
    <t>specialty casework</t>
  </si>
  <si>
    <t>12 36 13</t>
  </si>
  <si>
    <t>concrete countertops</t>
  </si>
  <si>
    <t>12 36 16</t>
  </si>
  <si>
    <t>metal countertops</t>
  </si>
  <si>
    <t>12 36 19</t>
  </si>
  <si>
    <t>wood countertops</t>
  </si>
  <si>
    <t>12 36 23</t>
  </si>
  <si>
    <t>plastic countertops</t>
  </si>
  <si>
    <t>12 36 23.13</t>
  </si>
  <si>
    <t>plastic-laminate-clad countertops</t>
  </si>
  <si>
    <t>12 36 40</t>
  </si>
  <si>
    <t>stone countertops</t>
  </si>
  <si>
    <t>12 36 53</t>
  </si>
  <si>
    <t>labratory countertops</t>
  </si>
  <si>
    <t>12 36 61</t>
  </si>
  <si>
    <t>simulated stone countertops</t>
  </si>
  <si>
    <t>12 40 00</t>
  </si>
  <si>
    <t>furnishings and accessories</t>
  </si>
  <si>
    <t xml:space="preserve">12 44 16 </t>
  </si>
  <si>
    <t>shower curtains</t>
  </si>
  <si>
    <t>12 46 19</t>
  </si>
  <si>
    <t>clocks</t>
  </si>
  <si>
    <t>12 46 33</t>
  </si>
  <si>
    <t>waste receptacles</t>
  </si>
  <si>
    <t>12 48 00</t>
  </si>
  <si>
    <t>rugs and mats</t>
  </si>
  <si>
    <t>12 50 00</t>
  </si>
  <si>
    <t>furniture</t>
  </si>
  <si>
    <t>12 60 00</t>
  </si>
  <si>
    <t>multiple seating</t>
  </si>
  <si>
    <t>12 90 00</t>
  </si>
  <si>
    <t>other furnishings</t>
  </si>
  <si>
    <t>12 92 00</t>
  </si>
  <si>
    <t>interior planters and artificial plants</t>
  </si>
  <si>
    <t>12 93 13</t>
  </si>
  <si>
    <t>bicycle racks</t>
  </si>
  <si>
    <t>12 93 23</t>
  </si>
  <si>
    <t>trash and litter receptors</t>
  </si>
  <si>
    <t>12 93 33</t>
  </si>
  <si>
    <t>manufactured planters</t>
  </si>
  <si>
    <t>12 93 43</t>
  </si>
  <si>
    <t>site seating and tables</t>
  </si>
  <si>
    <t>13 00 00</t>
  </si>
  <si>
    <t>SPECIAL CONSTRUCTION</t>
  </si>
  <si>
    <t>13 11 00</t>
  </si>
  <si>
    <t>swimming pools</t>
  </si>
  <si>
    <t>13 12 13</t>
  </si>
  <si>
    <t>exterior fountains</t>
  </si>
  <si>
    <t>13 12 23</t>
  </si>
  <si>
    <t>interior fountains</t>
  </si>
  <si>
    <t>13 17 00</t>
  </si>
  <si>
    <t>tubs and pools</t>
  </si>
  <si>
    <t>13 19 00</t>
  </si>
  <si>
    <t>kennels and animal shelters</t>
  </si>
  <si>
    <t>13 20 00</t>
  </si>
  <si>
    <t>special purpose rooms</t>
  </si>
  <si>
    <t>13 21 00</t>
  </si>
  <si>
    <t>controlled environment rooms</t>
  </si>
  <si>
    <t>13 24 16</t>
  </si>
  <si>
    <t>saunas</t>
  </si>
  <si>
    <t>13 27 53</t>
  </si>
  <si>
    <t>security vaults</t>
  </si>
  <si>
    <t>13 30 00</t>
  </si>
  <si>
    <t>special structures</t>
  </si>
  <si>
    <t>13 31 00</t>
  </si>
  <si>
    <t>fabric structures</t>
  </si>
  <si>
    <t>13 32 00</t>
  </si>
  <si>
    <t>space frames</t>
  </si>
  <si>
    <t>13 34 00</t>
  </si>
  <si>
    <t>fabricated engineered structures</t>
  </si>
  <si>
    <t>13 34 13.13</t>
  </si>
  <si>
    <t>greenhouses</t>
  </si>
  <si>
    <t>13 34 13.16</t>
  </si>
  <si>
    <t>solariums</t>
  </si>
  <si>
    <t>13 34 13.19</t>
  </si>
  <si>
    <t>swimming pool enclosures</t>
  </si>
  <si>
    <t>13 34 13.23</t>
  </si>
  <si>
    <t>sunrooms</t>
  </si>
  <si>
    <t>13 34 13.26</t>
  </si>
  <si>
    <t>conservatories</t>
  </si>
  <si>
    <t>13 34 18</t>
  </si>
  <si>
    <t>post frame building systems</t>
  </si>
  <si>
    <t>13 34 19</t>
  </si>
  <si>
    <t>metal building systems</t>
  </si>
  <si>
    <t>13 34 23</t>
  </si>
  <si>
    <t>fabricated structures</t>
  </si>
  <si>
    <t>13 36 00</t>
  </si>
  <si>
    <t>towers</t>
  </si>
  <si>
    <t>13 40 00</t>
  </si>
  <si>
    <t>intergrated construction</t>
  </si>
  <si>
    <t>13 50 00</t>
  </si>
  <si>
    <t>special instrumentation</t>
  </si>
  <si>
    <t>14 00 00</t>
  </si>
  <si>
    <t>CONVEYING EQUIPMENT</t>
  </si>
  <si>
    <t>14 10 00</t>
  </si>
  <si>
    <t>dumbwaiters</t>
  </si>
  <si>
    <t>14 20 00</t>
  </si>
  <si>
    <t>elevators</t>
  </si>
  <si>
    <t>14 40 00</t>
  </si>
  <si>
    <t>lifts</t>
  </si>
  <si>
    <t>14 42 00</t>
  </si>
  <si>
    <t>wheelchair lifts</t>
  </si>
  <si>
    <t>14 70 00</t>
  </si>
  <si>
    <t>turntables</t>
  </si>
  <si>
    <t>14 80 00</t>
  </si>
  <si>
    <t>scaffolding</t>
  </si>
  <si>
    <t>14 90 00</t>
  </si>
  <si>
    <t>other conveying equipment</t>
  </si>
  <si>
    <t>14 91 00</t>
  </si>
  <si>
    <t>facility chutes</t>
  </si>
  <si>
    <t>21 00 00</t>
  </si>
  <si>
    <t>FIRE SUPPRESSION</t>
  </si>
  <si>
    <t>21 07 00</t>
  </si>
  <si>
    <t>fire suppression systems insulation</t>
  </si>
  <si>
    <t>21 10 00</t>
  </si>
  <si>
    <t>water-based fire suppression systems</t>
  </si>
  <si>
    <t>21 12 00</t>
  </si>
  <si>
    <t>fire suppression standpipes</t>
  </si>
  <si>
    <t xml:space="preserve">21 13 00 </t>
  </si>
  <si>
    <t>fire suppression sprinkler system</t>
  </si>
  <si>
    <t>21 20 00</t>
  </si>
  <si>
    <t>fire extinguishing systems</t>
  </si>
  <si>
    <t>21 30 00</t>
  </si>
  <si>
    <t>fire pumps</t>
  </si>
  <si>
    <t>21 40 00</t>
  </si>
  <si>
    <t>fire suppression water storage</t>
  </si>
  <si>
    <t>22 00 00</t>
  </si>
  <si>
    <t>PLUMBING</t>
  </si>
  <si>
    <t>22 07 00</t>
  </si>
  <si>
    <t>plumbing insulation</t>
  </si>
  <si>
    <t>22 09 00</t>
  </si>
  <si>
    <t>instrumentation and control for plumbing</t>
  </si>
  <si>
    <t>22 10 00</t>
  </si>
  <si>
    <t>plumbing piping</t>
  </si>
  <si>
    <t>22 30 00</t>
  </si>
  <si>
    <t>plumbing equipment</t>
  </si>
  <si>
    <t>22 40 00</t>
  </si>
  <si>
    <t>plumbing fixtures</t>
  </si>
  <si>
    <t>22 47 00</t>
  </si>
  <si>
    <t>drinking fountains and water coolers</t>
  </si>
  <si>
    <t>22 50 00</t>
  </si>
  <si>
    <t>pool and fountain plumbing systems</t>
  </si>
  <si>
    <t>23 00 00</t>
  </si>
  <si>
    <t>HVAC</t>
  </si>
  <si>
    <t>23 07 00</t>
  </si>
  <si>
    <t>hvac insulation</t>
  </si>
  <si>
    <t>23 10 00</t>
  </si>
  <si>
    <t>facility fuel systems</t>
  </si>
  <si>
    <t>23 20 00</t>
  </si>
  <si>
    <t>hvac piping and pumps</t>
  </si>
  <si>
    <t>23 21 13</t>
  </si>
  <si>
    <t>hydronic piping</t>
  </si>
  <si>
    <t>23 30 00</t>
  </si>
  <si>
    <t>hvac air distribution</t>
  </si>
  <si>
    <t>23 38 13</t>
  </si>
  <si>
    <t>commercial kitchen hoods</t>
  </si>
  <si>
    <t>23 40 00</t>
  </si>
  <si>
    <t>hvac air cleaning devices</t>
  </si>
  <si>
    <t>23 50 00</t>
  </si>
  <si>
    <t>central heating equipment</t>
  </si>
  <si>
    <t>23 60 00</t>
  </si>
  <si>
    <t>central cooling equipment</t>
  </si>
  <si>
    <t>23 70 00</t>
  </si>
  <si>
    <t>central hvac equipment</t>
  </si>
  <si>
    <t>23 80 00</t>
  </si>
  <si>
    <t>decentralized hvac equipment</t>
  </si>
  <si>
    <t>25 00 00</t>
  </si>
  <si>
    <t>INTEGRATED AUTOMATION</t>
  </si>
  <si>
    <t>25 10 00</t>
  </si>
  <si>
    <t>integrated automation network equipment</t>
  </si>
  <si>
    <t>25 30 00</t>
  </si>
  <si>
    <t>integrated auto instrumentation and terminal devices</t>
  </si>
  <si>
    <t>25 50 00</t>
  </si>
  <si>
    <t>integrated automation facility controls</t>
  </si>
  <si>
    <t>26 00 00</t>
  </si>
  <si>
    <t>ELECTRICAL</t>
  </si>
  <si>
    <t>26 09 13</t>
  </si>
  <si>
    <t>electrical power monitoring</t>
  </si>
  <si>
    <t>26 09 16</t>
  </si>
  <si>
    <t>electrical controls &amp; relays</t>
  </si>
  <si>
    <t>26 09 17</t>
  </si>
  <si>
    <t>programmable controllers</t>
  </si>
  <si>
    <t>26 09 23</t>
  </si>
  <si>
    <t>lighting control devices</t>
  </si>
  <si>
    <t>26 09 33</t>
  </si>
  <si>
    <t>central dimming controls</t>
  </si>
  <si>
    <t xml:space="preserve">26 09 43 </t>
  </si>
  <si>
    <t>network lighting controls</t>
  </si>
  <si>
    <t>26 09 61</t>
  </si>
  <si>
    <t>theatrical lighting controls</t>
  </si>
  <si>
    <t>26 10 00</t>
  </si>
  <si>
    <t>med voltage electrical distribution &amp; service</t>
  </si>
  <si>
    <t>26 20 00</t>
  </si>
  <si>
    <t>low voltage electrical transmission</t>
  </si>
  <si>
    <t>26 30 00</t>
  </si>
  <si>
    <t>facility electrical power generation and storing equip</t>
  </si>
  <si>
    <t>26 40 00</t>
  </si>
  <si>
    <t>electrical and cathodic protection</t>
  </si>
  <si>
    <t>26 51 00</t>
  </si>
  <si>
    <t>interior lighting</t>
  </si>
  <si>
    <t>26 52 00</t>
  </si>
  <si>
    <t>emergency lighting</t>
  </si>
  <si>
    <t>26 53 00</t>
  </si>
  <si>
    <t>exit signs</t>
  </si>
  <si>
    <t>26 54 00</t>
  </si>
  <si>
    <t>classified location lighting</t>
  </si>
  <si>
    <t>26 55 00</t>
  </si>
  <si>
    <t>special purpose lighting</t>
  </si>
  <si>
    <t>26 56 00</t>
  </si>
  <si>
    <t>exterior lighting</t>
  </si>
  <si>
    <t>27 00 00</t>
  </si>
  <si>
    <t>COMMUNICATIONS</t>
  </si>
  <si>
    <t>27 10 00</t>
  </si>
  <si>
    <t>structured cabling</t>
  </si>
  <si>
    <t>27 20 00</t>
  </si>
  <si>
    <t>data communications</t>
  </si>
  <si>
    <t>27 30 00</t>
  </si>
  <si>
    <t>voice communications</t>
  </si>
  <si>
    <t>27 40 00</t>
  </si>
  <si>
    <t>audio-video communications</t>
  </si>
  <si>
    <t>27 50 00</t>
  </si>
  <si>
    <t>distributed communications monitoring systems</t>
  </si>
  <si>
    <t>27 60 00</t>
  </si>
  <si>
    <t>wireless transceivers</t>
  </si>
  <si>
    <t>28 00 00</t>
  </si>
  <si>
    <t>ELECTRONIC SAFETY AND SECURITY</t>
  </si>
  <si>
    <t>28 10 00</t>
  </si>
  <si>
    <t>electronic access control and intrusion detection</t>
  </si>
  <si>
    <t>28 20 00</t>
  </si>
  <si>
    <t>electronic surveillance</t>
  </si>
  <si>
    <t>28 30 00</t>
  </si>
  <si>
    <t>electronic detection and alarm</t>
  </si>
  <si>
    <t>28 40 00</t>
  </si>
  <si>
    <t>electronic monitoring and control</t>
  </si>
  <si>
    <t>31 00 00</t>
  </si>
  <si>
    <t>EARTHWORK</t>
  </si>
  <si>
    <t>31 09 00</t>
  </si>
  <si>
    <t>geotechnical instrumentation and monitoring</t>
  </si>
  <si>
    <t>31 11 00</t>
  </si>
  <si>
    <t>clearing and grubbing</t>
  </si>
  <si>
    <t>31 12 00</t>
  </si>
  <si>
    <t>selective clearing</t>
  </si>
  <si>
    <t>31 13 00</t>
  </si>
  <si>
    <t>selective tree and shrub removal and trimming</t>
  </si>
  <si>
    <t>31 14 00</t>
  </si>
  <si>
    <t>earth stripping and stockpiling</t>
  </si>
  <si>
    <t>31 22 13</t>
  </si>
  <si>
    <t>rough grading</t>
  </si>
  <si>
    <t xml:space="preserve">31 22 16 </t>
  </si>
  <si>
    <t>fine grading</t>
  </si>
  <si>
    <t>31 22 19</t>
  </si>
  <si>
    <t>finish grading</t>
  </si>
  <si>
    <t>31 23 13</t>
  </si>
  <si>
    <t>subgrade preparation</t>
  </si>
  <si>
    <t>31 23 16</t>
  </si>
  <si>
    <t>excavation</t>
  </si>
  <si>
    <t>31 23 19</t>
  </si>
  <si>
    <t>dewatering</t>
  </si>
  <si>
    <t>31 23 23</t>
  </si>
  <si>
    <t>fill</t>
  </si>
  <si>
    <t>31 23 33</t>
  </si>
  <si>
    <t>trenching and backfilling</t>
  </si>
  <si>
    <t>31 30 00</t>
  </si>
  <si>
    <t>earthwork methods</t>
  </si>
  <si>
    <t>31 31 00</t>
  </si>
  <si>
    <t>soil treatment</t>
  </si>
  <si>
    <t>31 32 00</t>
  </si>
  <si>
    <t>soil stabilization</t>
  </si>
  <si>
    <t>31 33 00</t>
  </si>
  <si>
    <t>rock stabilization</t>
  </si>
  <si>
    <t xml:space="preserve">31 34 00 </t>
  </si>
  <si>
    <t>soil reinforcement</t>
  </si>
  <si>
    <t>31 35 00</t>
  </si>
  <si>
    <t>slope protection</t>
  </si>
  <si>
    <t>31 36 00</t>
  </si>
  <si>
    <t>gabions</t>
  </si>
  <si>
    <t>31 37 00</t>
  </si>
  <si>
    <t>riprap</t>
  </si>
  <si>
    <t>31 40 00</t>
  </si>
  <si>
    <t>shoring and underpinning</t>
  </si>
  <si>
    <t>31 50 00</t>
  </si>
  <si>
    <t>excavation support and protection</t>
  </si>
  <si>
    <t>31 51 00</t>
  </si>
  <si>
    <t>anchor tiebacks</t>
  </si>
  <si>
    <t>31 52 00</t>
  </si>
  <si>
    <t>cofferdams</t>
  </si>
  <si>
    <t>31 54 00</t>
  </si>
  <si>
    <t>ground freezing</t>
  </si>
  <si>
    <t>31 60 00</t>
  </si>
  <si>
    <t>special foundations and load-bearing elements</t>
  </si>
  <si>
    <t>31 62 00</t>
  </si>
  <si>
    <t>driven piles</t>
  </si>
  <si>
    <t>31 63 00</t>
  </si>
  <si>
    <t>bored piles</t>
  </si>
  <si>
    <t>31 68 00</t>
  </si>
  <si>
    <t>foundation anchors</t>
  </si>
  <si>
    <t>32 00 00</t>
  </si>
  <si>
    <t>EXTERIOR IMPROVEMENTS</t>
  </si>
  <si>
    <t>32 11 16</t>
  </si>
  <si>
    <t>subbase courses</t>
  </si>
  <si>
    <t>32 11 23</t>
  </si>
  <si>
    <t>aggregate base courses</t>
  </si>
  <si>
    <t xml:space="preserve">32 11 26 </t>
  </si>
  <si>
    <t>asphaltic base courses</t>
  </si>
  <si>
    <t>32 11 36</t>
  </si>
  <si>
    <t>concrete base courses</t>
  </si>
  <si>
    <t>32 12 13</t>
  </si>
  <si>
    <t>asphalt paving</t>
  </si>
  <si>
    <t>32 12 33</t>
  </si>
  <si>
    <t>flexible paving surface treatments</t>
  </si>
  <si>
    <t>32 12 36</t>
  </si>
  <si>
    <t>seal coats</t>
  </si>
  <si>
    <t>32 13 13</t>
  </si>
  <si>
    <t>concrete paving</t>
  </si>
  <si>
    <t>32 13 16</t>
  </si>
  <si>
    <t>decorative concrete paving</t>
  </si>
  <si>
    <t>32 15 00</t>
  </si>
  <si>
    <t>aggregate surfacing</t>
  </si>
  <si>
    <t>32 16 13</t>
  </si>
  <si>
    <t>curbs and gutters</t>
  </si>
  <si>
    <t>32 16 23</t>
  </si>
  <si>
    <t>sidewalks</t>
  </si>
  <si>
    <t>32 16 33</t>
  </si>
  <si>
    <t>driveways</t>
  </si>
  <si>
    <t>32 17 13</t>
  </si>
  <si>
    <t>parking bumpers</t>
  </si>
  <si>
    <t>32 17 16</t>
  </si>
  <si>
    <t>speed bumps</t>
  </si>
  <si>
    <t>32 17 23</t>
  </si>
  <si>
    <t>pavement markings</t>
  </si>
  <si>
    <t>32 18 00</t>
  </si>
  <si>
    <t>athletic and recreational surfacing</t>
  </si>
  <si>
    <t>32 30 00</t>
  </si>
  <si>
    <t>site improvements</t>
  </si>
  <si>
    <t>32 31 00</t>
  </si>
  <si>
    <t>fences and gates</t>
  </si>
  <si>
    <t>32 32 00</t>
  </si>
  <si>
    <t>retaining walls</t>
  </si>
  <si>
    <t>32 34 00</t>
  </si>
  <si>
    <t>fabricated bridges</t>
  </si>
  <si>
    <t>32 39 00</t>
  </si>
  <si>
    <t>manufactured site specialties</t>
  </si>
  <si>
    <t>32 70 00</t>
  </si>
  <si>
    <t>wetlands</t>
  </si>
  <si>
    <t>32 71 00</t>
  </si>
  <si>
    <t>constructed wetlands</t>
  </si>
  <si>
    <t>32 72 00</t>
  </si>
  <si>
    <t>wetlands restoration</t>
  </si>
  <si>
    <t>32 80 00</t>
  </si>
  <si>
    <t>irrigation</t>
  </si>
  <si>
    <t>32 90 00</t>
  </si>
  <si>
    <t>planting</t>
  </si>
  <si>
    <t>32 92 00</t>
  </si>
  <si>
    <t>turf and grasses</t>
  </si>
  <si>
    <t>33 00 00</t>
  </si>
  <si>
    <t>UTILITIES</t>
  </si>
  <si>
    <t>33 10 00</t>
  </si>
  <si>
    <t>water utilities</t>
  </si>
  <si>
    <t>33 20 00</t>
  </si>
  <si>
    <t>wells</t>
  </si>
  <si>
    <t>33 30 00</t>
  </si>
  <si>
    <t>sanitary sewerage utilities</t>
  </si>
  <si>
    <t>33 36 00</t>
  </si>
  <si>
    <t>utility septic tanks &amp; fields</t>
  </si>
  <si>
    <t>33 40 00</t>
  </si>
  <si>
    <t>storm drainage utilities</t>
  </si>
  <si>
    <t>33 50 00</t>
  </si>
  <si>
    <t>fuel distribution utilities</t>
  </si>
  <si>
    <t>33 60 00</t>
  </si>
  <si>
    <t>hydronic and steam energy utilities</t>
  </si>
  <si>
    <t>33 70 00</t>
  </si>
  <si>
    <t>electric utilities</t>
  </si>
  <si>
    <t>33 80 00</t>
  </si>
  <si>
    <t>communications utilities</t>
  </si>
  <si>
    <t>waterway bank protection</t>
  </si>
  <si>
    <t>35 51 00</t>
  </si>
  <si>
    <t>floating construction</t>
  </si>
  <si>
    <t>35 52 00</t>
  </si>
  <si>
    <t>offshore platform construction</t>
  </si>
  <si>
    <t>CSI Division</t>
  </si>
  <si>
    <t>CSI Division Description</t>
  </si>
  <si>
    <t>34 00 00</t>
  </si>
  <si>
    <t>03 00 00</t>
  </si>
  <si>
    <t>Integrated Automation</t>
  </si>
  <si>
    <t>DIVISION</t>
  </si>
  <si>
    <t>DIVISION TITLE</t>
  </si>
  <si>
    <t>34 10 00</t>
  </si>
  <si>
    <t>TRANSPORTATION</t>
  </si>
  <si>
    <t>34 40 00</t>
  </si>
  <si>
    <t>34 50 00</t>
  </si>
  <si>
    <t>34 70 00</t>
  </si>
  <si>
    <t>34 80 00</t>
  </si>
  <si>
    <t>guideways/ railways</t>
  </si>
  <si>
    <t>transportation signaling and control equipment</t>
  </si>
  <si>
    <t>transportation fare collection equipment</t>
  </si>
  <si>
    <t>transportation construction and equipment</t>
  </si>
  <si>
    <t>bridges</t>
  </si>
  <si>
    <t>GENERAL REQUIREMENTS</t>
  </si>
  <si>
    <t>Subtotal Contingency, OH&amp;P, etc.</t>
  </si>
  <si>
    <t>Permits</t>
  </si>
  <si>
    <t>Cost progression/ escalation</t>
  </si>
  <si>
    <t>MASTERFORMAT MULTI-FAMILY RESIDENTIAL                                                          AND LIGHT COMMERCIAL*</t>
  </si>
  <si>
    <r>
      <t xml:space="preserve">* full descriptions of all items are available at CSI Masterformat 2014 </t>
    </r>
    <r>
      <rPr>
        <i/>
        <u/>
        <sz val="11"/>
        <color rgb="FF000000"/>
        <rFont val="Calibri"/>
        <family val="2"/>
      </rPr>
      <t xml:space="preserve">http://www.csinet.org/masterformat  </t>
    </r>
  </si>
  <si>
    <t>Include costs where noted below</t>
  </si>
  <si>
    <t>Procurement Pre-constructon, Design-Build</t>
  </si>
  <si>
    <t>[Other - describe]</t>
  </si>
  <si>
    <t>Costs here are not included in Overhead or General Conditions / General Requirements</t>
  </si>
  <si>
    <t>(Other costs /mark-up)  describe in next line items</t>
  </si>
  <si>
    <t>Sales, Use Taxe, etc.</t>
  </si>
  <si>
    <t>Wrap Insurance Program</t>
  </si>
  <si>
    <t>Contractor Overhead</t>
  </si>
  <si>
    <t>Contractor Profit</t>
  </si>
  <si>
    <t>$ / NRSF</t>
  </si>
  <si>
    <t>New Construction</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</si>
  <si>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</si>
  <si>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</si>
  <si>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</si>
  <si>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</si>
  <si>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</si>
  <si>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</si>
  <si>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</si>
  <si>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</si>
  <si>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</si>
  <si>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</si>
  <si>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</si>
  <si>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</si>
  <si>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</si>
  <si>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</si>
  <si>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</si>
  <si>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</si>
  <si>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</si>
  <si>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</si>
  <si>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</si>
  <si>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</si>
  <si>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</si>
  <si>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</si>
  <si>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</si>
  <si>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</si>
  <si>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</si>
  <si>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</si>
  <si>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</si>
  <si>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</si>
  <si>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</si>
  <si>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</si>
  <si>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</si>
  <si>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</si>
  <si>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</si>
  <si>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</si>
  <si>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</si>
  <si>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</si>
  <si>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</si>
  <si>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</si>
  <si>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</si>
  <si>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</si>
  <si>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</si>
  <si>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</si>
  <si>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</si>
  <si>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</si>
  <si>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</si>
  <si>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</si>
  <si>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</si>
  <si>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</si>
  <si>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</si>
  <si>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</si>
  <si>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</si>
  <si>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</si>
  <si>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</si>
  <si>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</si>
  <si>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</si>
  <si>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</si>
  <si>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</si>
  <si>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</si>
  <si>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Sedwick</t>
  </si>
  <si>
    <t>Summit</t>
  </si>
  <si>
    <t>Teller</t>
  </si>
  <si>
    <t>Washington</t>
  </si>
  <si>
    <t>Weld</t>
  </si>
  <si>
    <t>Yuma</t>
  </si>
  <si>
    <t>New Construction &amp; Acquisition/Rehabilitation</t>
  </si>
  <si>
    <t>Acquisition</t>
  </si>
  <si>
    <t>New Construction &amp; Rehab Only</t>
  </si>
  <si>
    <t>Acquisition/Rehabilitation</t>
  </si>
  <si>
    <t>New Const w/Fed Subsidies</t>
  </si>
  <si>
    <t>Rehabilitation w/Fed Subsidies</t>
  </si>
  <si>
    <t>Rehabilitation w/out Fed Subsidies</t>
  </si>
  <si>
    <t>Rehab Only</t>
  </si>
  <si>
    <t>N/A</t>
  </si>
  <si>
    <t>Family</t>
  </si>
  <si>
    <t>Handicapped</t>
  </si>
  <si>
    <t>Mixed</t>
  </si>
  <si>
    <t>Other</t>
  </si>
  <si>
    <t>Senior</t>
  </si>
  <si>
    <t>Disabled</t>
  </si>
  <si>
    <t>Assisted Living</t>
  </si>
  <si>
    <t>Homeless</t>
  </si>
  <si>
    <t>Veterrans</t>
  </si>
  <si>
    <t>AIDS/HIV</t>
  </si>
  <si>
    <t>Special Needs</t>
  </si>
  <si>
    <t xml:space="preserve">Permanent Supportive Housing </t>
  </si>
  <si>
    <t>Name of Project:</t>
  </si>
  <si>
    <t>GSF Bldg.</t>
  </si>
  <si>
    <t>NRSF Bldg</t>
  </si>
  <si>
    <t># of Units</t>
  </si>
  <si>
    <t>Common Area SF
used in calc for NRSF</t>
  </si>
  <si>
    <t>Parcel Size/
Site SF</t>
  </si>
  <si>
    <t>Estimator Comments</t>
  </si>
  <si>
    <r>
      <rPr>
        <b/>
        <sz val="11"/>
        <color theme="1"/>
        <rFont val="Calibri"/>
        <family val="2"/>
        <scheme val="minor"/>
      </rPr>
      <t>Applicant</t>
    </r>
    <r>
      <rPr>
        <b/>
        <u/>
        <sz val="11"/>
        <color theme="1"/>
        <rFont val="Calibri"/>
        <family val="2"/>
        <scheme val="minor"/>
      </rPr>
      <t xml:space="preserve">  </t>
    </r>
    <r>
      <rPr>
        <sz val="11"/>
        <color theme="1"/>
        <rFont val="Calibri"/>
        <family val="2"/>
        <scheme val="minor"/>
      </rPr>
      <t xml:space="preserve">                                                                                                                                                                                                                                                                                                                                                                                                                                                                    Unaffiliated third-party cost estimates by an experienced cost estimator or general contractor that is entered on the CHFA Cost Summary template and supports the costs in the Development Budget tab. The cost estimate must match CHFA’s Cost Summary tab in the electronic application.  </t>
    </r>
    <r>
      <rPr>
        <b/>
        <i/>
        <u/>
        <sz val="11"/>
        <color theme="1"/>
        <rFont val="Calibri"/>
        <family val="2"/>
        <scheme val="minor"/>
      </rPr>
      <t>All square footage and costs must be reconciled between the cost estimate &amp; back-up documentation and all applicable tabs in the electronic application</t>
    </r>
    <r>
      <rPr>
        <i/>
        <u/>
        <sz val="11"/>
        <color theme="1"/>
        <rFont val="Calibri"/>
        <family val="2"/>
        <scheme val="minor"/>
      </rPr>
      <t>.</t>
    </r>
    <r>
      <rPr>
        <sz val="11"/>
        <color theme="1"/>
        <rFont val="Calibri"/>
        <family val="2"/>
        <scheme val="minor"/>
      </rPr>
      <t xml:space="preserve">   A résumé from the third-party cost estimator is required.</t>
    </r>
  </si>
  <si>
    <t>Subtotal Div 1- 48</t>
  </si>
  <si>
    <t>48 00 00</t>
  </si>
  <si>
    <t>Electrical Power Generation</t>
  </si>
  <si>
    <t>ELECTRICAL POWER GENERATION</t>
  </si>
  <si>
    <t>Fossil Fuel Electrical Power Plant Generators</t>
  </si>
  <si>
    <t>48 11 26</t>
  </si>
  <si>
    <t>48 14 00</t>
  </si>
  <si>
    <r>
      <rPr>
        <b/>
        <sz val="11"/>
        <color theme="1"/>
        <rFont val="Calibri"/>
        <family val="2"/>
        <scheme val="minor"/>
      </rPr>
      <t xml:space="preserve"> 
1. </t>
    </r>
    <r>
      <rPr>
        <sz val="11"/>
        <color theme="1"/>
        <rFont val="Calibri"/>
        <family val="2"/>
        <scheme val="minor"/>
      </rPr>
      <t xml:space="preserve">Provide a Cost Detail PDF of your professional documents/ worksheets, which supports the CHFA Cost Summary template and should include: 
</t>
    </r>
    <r>
      <rPr>
        <b/>
        <sz val="11"/>
        <color theme="1"/>
        <rFont val="Calibri"/>
        <family val="2"/>
        <scheme val="minor"/>
      </rPr>
      <t xml:space="preserve">  (a) </t>
    </r>
    <r>
      <rPr>
        <sz val="11"/>
        <color theme="1"/>
        <rFont val="Calibri"/>
        <family val="2"/>
        <scheme val="minor"/>
      </rPr>
      <t>Contact information and must follow the Construction Specification Institute (CSI) standard format (</t>
    </r>
    <r>
      <rPr>
        <sz val="11"/>
        <color rgb="FFFF0000"/>
        <rFont val="Calibri"/>
        <family val="2"/>
        <scheme val="minor"/>
      </rPr>
      <t xml:space="preserve"> </t>
    </r>
    <r>
      <rPr>
        <sz val="11"/>
        <rFont val="Calibri"/>
        <family val="2"/>
        <scheme val="minor"/>
      </rPr>
      <t>Current Masterformat, Divisions 01 through 48 as applicable</t>
    </r>
    <r>
      <rPr>
        <sz val="11"/>
        <color theme="1"/>
        <rFont val="Calibri"/>
        <family val="2"/>
        <scheme val="minor"/>
      </rPr>
      <t xml:space="preserve">). 
</t>
    </r>
    <r>
      <rPr>
        <b/>
        <sz val="11"/>
        <color theme="1"/>
        <rFont val="Calibri"/>
        <family val="2"/>
        <scheme val="minor"/>
      </rPr>
      <t xml:space="preserve">  (b)</t>
    </r>
    <r>
      <rPr>
        <sz val="11"/>
        <color theme="1"/>
        <rFont val="Calibri"/>
        <family val="2"/>
        <scheme val="minor"/>
      </rPr>
      <t xml:space="preserve"> The summary of CSI division categories and supporting estimate detail per cost category indicating line item assumptions and associated costs within each category. </t>
    </r>
    <r>
      <rPr>
        <b/>
        <i/>
        <sz val="11"/>
        <color theme="1"/>
        <rFont val="Calibri"/>
        <family val="2"/>
        <scheme val="minor"/>
      </rPr>
      <t>Provide the type of materials assumed for each 
        line item, and quantity takeoff where possible</t>
    </r>
    <r>
      <rPr>
        <i/>
        <sz val="11"/>
        <color theme="1"/>
        <rFont val="Calibri"/>
        <family val="2"/>
        <scheme val="minor"/>
      </rPr>
      <t>.</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To the extent possible,</t>
    </r>
    <r>
      <rPr>
        <b/>
        <i/>
        <sz val="11"/>
        <color theme="1"/>
        <rFont val="Calibri"/>
        <family val="2"/>
        <scheme val="minor"/>
      </rPr>
      <t xml:space="preserve"> refrain from using lump sums or general per-square-foot allocation of costs</t>
    </r>
    <r>
      <rPr>
        <sz val="11"/>
        <color theme="1"/>
        <rFont val="Calibri"/>
        <family val="2"/>
        <scheme val="minor"/>
      </rPr>
      <t xml:space="preserve"> which may be viewed as insufficient.</t>
    </r>
  </si>
  <si>
    <t xml:space="preserve">Cost Estimator / Preparer: </t>
  </si>
  <si>
    <t>Quantity</t>
  </si>
  <si>
    <t>Unit</t>
  </si>
  <si>
    <t>$/Unit</t>
  </si>
  <si>
    <t>Subtotal</t>
  </si>
  <si>
    <t>Comments</t>
  </si>
  <si>
    <t>Estsimator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</si>
</sst>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s>
  <fonts count="6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imes New Roman"/>
      <family val="1"/>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1"/>
      <color theme="1"/>
      <name val="Calibri"/>
      <family val="2"/>
      <scheme val="minor"/>
    </font>
    <font>
      <b/>
      <sz val="11"/>
      <name val="Calibri"/>
      <family val="2"/>
      <scheme val="minor"/>
    </font>
    <font>
      <u/>
      <sz val="10"/>
      <color indexed="12"/>
      <name val="Arial"/>
      <family val="2"/>
    </font>
    <font>
      <sz val="9"/>
      <name val="Geneva"/>
    </font>
    <font>
      <sz val="10"/>
      <name val="Geneva"/>
    </font>
    <font>
      <sz val="10"/>
      <color indexed="8"/>
      <name val="Arial"/>
      <family val="2"/>
    </font>
    <font>
      <sz val="12"/>
      <name val="Arial MT"/>
    </font>
    <font>
      <u/>
      <sz val="12"/>
      <color theme="10"/>
      <name val="Arial MT"/>
    </font>
    <font>
      <b/>
      <sz val="12"/>
      <name val="Arial"/>
      <family val="2"/>
    </font>
    <font>
      <sz val="10"/>
      <name val="Tms Rmn"/>
    </font>
    <font>
      <sz val="10"/>
      <name val="MS Sans Serif"/>
      <family val="2"/>
    </font>
    <font>
      <u/>
      <sz val="7.5"/>
      <color indexed="12"/>
      <name val="Tms Rmn"/>
    </font>
    <font>
      <b/>
      <sz val="18"/>
      <name val="Arial"/>
      <family val="2"/>
    </font>
    <font>
      <sz val="10"/>
      <name val="Arial"/>
      <family val="2"/>
    </font>
    <font>
      <sz val="10"/>
      <color rgb="FF000000"/>
      <name val="Times New Roman"/>
      <family val="1"/>
    </font>
    <font>
      <b/>
      <sz val="11"/>
      <color rgb="FF000000"/>
      <name val="Calibri"/>
      <family val="2"/>
    </font>
    <font>
      <sz val="11"/>
      <color rgb="FF000000"/>
      <name val="Calibri"/>
      <family val="2"/>
    </font>
    <font>
      <b/>
      <sz val="14"/>
      <color rgb="FF000000"/>
      <name val="Calibri"/>
      <family val="2"/>
    </font>
    <font>
      <i/>
      <sz val="11"/>
      <color rgb="FF000000"/>
      <name val="Calibri"/>
      <family val="2"/>
    </font>
    <font>
      <b/>
      <sz val="11"/>
      <color rgb="FF0070C0"/>
      <name val="Calibri"/>
      <family val="2"/>
      <scheme val="minor"/>
    </font>
    <font>
      <i/>
      <u/>
      <sz val="11"/>
      <color rgb="FF000000"/>
      <name val="Calibri"/>
      <family val="2"/>
    </font>
    <font>
      <sz val="12"/>
      <name val="Arial"/>
      <family val="2"/>
    </font>
    <font>
      <b/>
      <sz val="10"/>
      <color theme="1"/>
      <name val="Calibri"/>
      <family val="2"/>
      <scheme val="minor"/>
    </font>
    <font>
      <i/>
      <u/>
      <sz val="11"/>
      <color theme="1"/>
      <name val="Calibri"/>
      <family val="2"/>
      <scheme val="minor"/>
    </font>
    <font>
      <b/>
      <u/>
      <sz val="11"/>
      <color theme="1"/>
      <name val="Calibri"/>
      <family val="2"/>
      <scheme val="minor"/>
    </font>
    <font>
      <b/>
      <sz val="10"/>
      <color rgb="FF0070C0"/>
      <name val="Calibri"/>
      <family val="2"/>
      <scheme val="minor"/>
    </font>
    <font>
      <sz val="11"/>
      <name val="Calibri"/>
      <family val="2"/>
      <scheme val="minor"/>
    </font>
    <font>
      <b/>
      <i/>
      <u/>
      <sz val="11"/>
      <color theme="1"/>
      <name val="Calibri"/>
      <family val="2"/>
      <scheme val="minor"/>
    </font>
    <font>
      <sz val="8"/>
      <name val="Calibri"/>
      <family val="2"/>
      <scheme val="minor"/>
    </font>
    <font>
      <b/>
      <i/>
      <sz val="11"/>
      <color theme="1"/>
      <name val="Calibri"/>
      <family val="2"/>
      <scheme val="minor"/>
    </font>
    <font>
      <sz val="10"/>
      <color theme="1"/>
      <name val="Calibri"/>
      <family val="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39997558519241921"/>
        <bgColor indexed="64"/>
      </patternFill>
    </fill>
    <fill>
      <patternFill patternType="solid">
        <fgColor theme="9" tint="0.79998168889431442"/>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double">
        <color indexed="8"/>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5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 fillId="17" borderId="0" applyNumberFormat="0" applyBorder="0" applyAlignment="0" applyProtection="0"/>
    <xf numFmtId="0" fontId="1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0" fillId="25"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1" fillId="35"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42" borderId="0" applyNumberFormat="0" applyBorder="0" applyAlignment="0" applyProtection="0"/>
    <xf numFmtId="0" fontId="22" fillId="26" borderId="0" applyNumberFormat="0" applyBorder="0" applyAlignment="0" applyProtection="0"/>
    <xf numFmtId="0" fontId="23" fillId="43" borderId="11" applyNumberFormat="0" applyAlignment="0" applyProtection="0"/>
    <xf numFmtId="0" fontId="24" fillId="44" borderId="12" applyNumberFormat="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5"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6" fillId="0" borderId="0" applyNumberFormat="0" applyFill="0" applyBorder="0" applyAlignment="0" applyProtection="0"/>
    <xf numFmtId="0" fontId="27" fillId="27" borderId="0" applyNumberFormat="0" applyBorder="0" applyAlignment="0" applyProtection="0"/>
    <xf numFmtId="0" fontId="28" fillId="0" borderId="13"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1" fillId="30" borderId="11" applyNumberFormat="0" applyAlignment="0" applyProtection="0"/>
    <xf numFmtId="0" fontId="32" fillId="0" borderId="16" applyNumberFormat="0" applyFill="0" applyAlignment="0" applyProtection="0"/>
    <xf numFmtId="0" fontId="33" fillId="45"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34" fillId="43" borderId="18"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35" fillId="0" borderId="0" applyNumberFormat="0" applyFill="0" applyBorder="0" applyAlignment="0" applyProtection="0"/>
    <xf numFmtId="0" fontId="18" fillId="0" borderId="19" applyNumberFormat="0" applyFill="0" applyAlignment="0" applyProtection="0"/>
    <xf numFmtId="0" fontId="36"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0" fontId="39"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1" fillId="0" borderId="0" applyFont="0" applyFill="0" applyBorder="0" applyAlignment="0" applyProtection="0"/>
    <xf numFmtId="8" fontId="41" fillId="0" borderId="0" applyFont="0" applyFill="0" applyBorder="0" applyAlignment="0" applyProtection="0"/>
    <xf numFmtId="4" fontId="41" fillId="0" borderId="0" applyFont="0" applyFill="0" applyBorder="0" applyAlignment="0" applyProtection="0"/>
    <xf numFmtId="0" fontId="40" fillId="0" borderId="0"/>
    <xf numFmtId="9"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43"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0" fontId="1"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0" fontId="19" fillId="0" borderId="0"/>
    <xf numFmtId="3" fontId="19"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9"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alignment vertical="top"/>
    </xf>
    <xf numFmtId="0" fontId="44" fillId="0" borderId="0" applyNumberFormat="0" applyFill="0" applyBorder="0" applyAlignment="0" applyProtection="0"/>
    <xf numFmtId="0" fontId="44" fillId="0" borderId="0" applyNumberFormat="0" applyFill="0" applyBorder="0" applyAlignment="0" applyProtection="0"/>
    <xf numFmtId="0" fontId="43" fillId="0" borderId="0"/>
    <xf numFmtId="0" fontId="43" fillId="0" borderId="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7" fontId="46" fillId="0" borderId="0"/>
    <xf numFmtId="40" fontId="47" fillId="0" borderId="0" applyFont="0" applyFill="0" applyBorder="0" applyAlignment="0" applyProtection="0"/>
    <xf numFmtId="5" fontId="19" fillId="0" borderId="0" applyFont="0" applyFill="0" applyBorder="0" applyAlignment="0" applyProtection="0"/>
    <xf numFmtId="0" fontId="19" fillId="0" borderId="0" applyFont="0" applyFill="0" applyBorder="0" applyAlignment="0" applyProtection="0"/>
    <xf numFmtId="2" fontId="19" fillId="0" borderId="0" applyFont="0" applyFill="0" applyBorder="0" applyAlignment="0" applyProtection="0"/>
    <xf numFmtId="0" fontId="49" fillId="0" borderId="0" applyNumberFormat="0" applyFill="0" applyBorder="0" applyAlignment="0" applyProtection="0"/>
    <xf numFmtId="0" fontId="45" fillId="0" borderId="0" applyNumberFormat="0" applyFill="0" applyBorder="0" applyAlignment="0" applyProtection="0"/>
    <xf numFmtId="0" fontId="48" fillId="0" borderId="0" applyNumberFormat="0" applyFill="0" applyBorder="0" applyAlignment="0" applyProtection="0">
      <alignment vertical="top"/>
      <protection locked="0"/>
    </xf>
    <xf numFmtId="9" fontId="47" fillId="0" borderId="0" applyFont="0" applyFill="0" applyBorder="0" applyAlignment="0" applyProtection="0"/>
    <xf numFmtId="0" fontId="19" fillId="0" borderId="23" applyNumberFormat="0" applyFont="0" applyFill="0" applyAlignment="0" applyProtection="0"/>
    <xf numFmtId="0" fontId="44" fillId="0" borderId="0" applyNumberFormat="0" applyFill="0" applyBorder="0" applyAlignment="0" applyProtection="0"/>
    <xf numFmtId="0" fontId="50"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50" fillId="0" borderId="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44" fontId="19" fillId="0" borderId="0" applyFont="0" applyFill="0" applyBorder="0" applyAlignment="0" applyProtection="0"/>
    <xf numFmtId="0" fontId="19" fillId="46" borderId="17" applyNumberFormat="0" applyFont="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0" fontId="19" fillId="46" borderId="1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3" borderId="0" applyNumberFormat="0" applyBorder="0" applyAlignment="0" applyProtection="0"/>
    <xf numFmtId="0" fontId="17" fillId="33" borderId="0" applyNumberFormat="0" applyBorder="0" applyAlignment="0" applyProtection="0"/>
    <xf numFmtId="0" fontId="17" fillId="36" borderId="0" applyNumberFormat="0" applyBorder="0" applyAlignment="0" applyProtection="0"/>
    <xf numFmtId="0" fontId="17" fillId="38" borderId="0" applyNumberFormat="0" applyBorder="0" applyAlignment="0" applyProtection="0"/>
    <xf numFmtId="0" fontId="20" fillId="8" borderId="8" applyNumberFormat="0" applyFont="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 fillId="0" borderId="0" applyFont="0" applyFill="0" applyBorder="0" applyAlignment="0" applyProtection="0"/>
    <xf numFmtId="0" fontId="51"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0" fontId="19" fillId="0" borderId="0"/>
    <xf numFmtId="0" fontId="19"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9"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0" fontId="1" fillId="0" borderId="0"/>
    <xf numFmtId="0" fontId="58" fillId="0" borderId="0">
      <alignment vertical="top"/>
    </xf>
    <xf numFmtId="4" fontId="58" fillId="0" borderId="0" applyFont="0" applyFill="0" applyBorder="0" applyAlignment="0" applyProtection="0"/>
    <xf numFmtId="0" fontId="58" fillId="0" borderId="0">
      <alignment vertical="top"/>
    </xf>
    <xf numFmtId="0" fontId="58" fillId="0" borderId="0">
      <alignment vertical="top"/>
    </xf>
    <xf numFmtId="10" fontId="58" fillId="0" borderId="0" applyFont="0" applyFill="0" applyBorder="0" applyAlignment="0" applyProtection="0"/>
    <xf numFmtId="7" fontId="58" fillId="0" borderId="0" applyFont="0" applyFill="0" applyBorder="0" applyAlignment="0" applyProtection="0"/>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58" fillId="0" borderId="0">
      <alignment vertical="top"/>
    </xf>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49" fontId="52" fillId="0" borderId="0" xfId="0" applyNumberFormat="1" applyFont="1"/>
    <xf numFmtId="0" fontId="52" fillId="0" borderId="0" xfId="0" applyFont="1"/>
    <xf numFmtId="49" fontId="53" fillId="0" borderId="0" xfId="0" applyNumberFormat="1" applyFont="1"/>
    <xf numFmtId="0" fontId="53" fillId="0" borderId="0" xfId="0" applyFont="1"/>
    <xf numFmtId="0" fontId="52" fillId="0" borderId="25" xfId="0" applyFont="1" applyBorder="1" applyAlignment="1">
      <alignment horizontal="right"/>
    </xf>
    <xf numFmtId="0" fontId="53" fillId="0" borderId="0" xfId="0" applyFont="1" applyAlignment="1">
      <alignment wrapText="1"/>
    </xf>
    <xf numFmtId="3" fontId="56" fillId="0" borderId="0" xfId="33" applyNumberFormat="1" applyFont="1"/>
    <xf numFmtId="3" fontId="56" fillId="0" borderId="0" xfId="0" applyNumberFormat="1" applyFont="1" applyProtection="1">
      <protection locked="0"/>
    </xf>
    <xf numFmtId="37" fontId="38" fillId="0" borderId="10" xfId="0" applyNumberFormat="1" applyFont="1" applyBorder="1"/>
    <xf numFmtId="3" fontId="38" fillId="0" borderId="10" xfId="0" applyNumberFormat="1" applyFont="1" applyBorder="1"/>
    <xf numFmtId="3" fontId="38" fillId="0" borderId="26" xfId="0" applyNumberFormat="1" applyFont="1" applyBorder="1"/>
    <xf numFmtId="0" fontId="37" fillId="0" borderId="0" xfId="0" applyFont="1" applyAlignment="1">
      <alignment horizontal="center"/>
    </xf>
    <xf numFmtId="0" fontId="56" fillId="0" borderId="0" xfId="0" applyFont="1" applyProtection="1">
      <protection locked="0"/>
    </xf>
    <xf numFmtId="3" fontId="38" fillId="0" borderId="10" xfId="33" applyNumberFormat="1" applyFont="1" applyBorder="1"/>
    <xf numFmtId="0" fontId="0" fillId="47" borderId="0" xfId="0" applyFill="1"/>
    <xf numFmtId="3" fontId="37" fillId="0" borderId="0" xfId="0" applyNumberFormat="1" applyFont="1" applyAlignment="1">
      <alignment horizontal="center"/>
    </xf>
    <xf numFmtId="43" fontId="0" fillId="0" borderId="0" xfId="1583" applyNumberFormat="1" applyFont="1"/>
    <xf numFmtId="43" fontId="0" fillId="0" borderId="21" xfId="1583" applyNumberFormat="1" applyFont="1" applyBorder="1"/>
    <xf numFmtId="43" fontId="0" fillId="0" borderId="10" xfId="1583" applyNumberFormat="1" applyFont="1" applyBorder="1"/>
    <xf numFmtId="41" fontId="0" fillId="0" borderId="0" xfId="0" applyNumberFormat="1"/>
    <xf numFmtId="2" fontId="0" fillId="0" borderId="0" xfId="0" applyNumberFormat="1"/>
    <xf numFmtId="3" fontId="56" fillId="0" borderId="0" xfId="0" applyNumberFormat="1" applyFont="1"/>
    <xf numFmtId="43" fontId="0" fillId="0" borderId="26" xfId="1583" applyNumberFormat="1" applyFont="1" applyBorder="1"/>
    <xf numFmtId="4" fontId="56" fillId="0" borderId="0" xfId="0" applyNumberFormat="1" applyFont="1"/>
    <xf numFmtId="0" fontId="56" fillId="48" borderId="0" xfId="0" applyFont="1" applyFill="1" applyAlignment="1" applyProtection="1">
      <alignment wrapText="1"/>
      <protection locked="0"/>
    </xf>
    <xf numFmtId="37" fontId="56" fillId="48" borderId="0" xfId="0" applyNumberFormat="1" applyFont="1" applyFill="1" applyProtection="1">
      <protection locked="0"/>
    </xf>
    <xf numFmtId="37" fontId="56" fillId="48" borderId="21" xfId="0" applyNumberFormat="1" applyFont="1" applyFill="1" applyBorder="1" applyProtection="1">
      <protection locked="0"/>
    </xf>
    <xf numFmtId="3" fontId="56" fillId="48" borderId="0" xfId="33" applyNumberFormat="1" applyFont="1" applyFill="1" applyProtection="1">
      <protection locked="0"/>
    </xf>
    <xf numFmtId="3" fontId="56" fillId="48" borderId="21" xfId="33" applyNumberFormat="1" applyFont="1" applyFill="1" applyBorder="1" applyProtection="1">
      <protection locked="0"/>
    </xf>
    <xf numFmtId="3" fontId="56" fillId="48" borderId="0" xfId="0" applyNumberFormat="1" applyFont="1" applyFill="1" applyProtection="1">
      <protection locked="0"/>
    </xf>
    <xf numFmtId="3" fontId="56" fillId="48" borderId="21" xfId="0" applyNumberFormat="1" applyFont="1" applyFill="1" applyBorder="1" applyProtection="1">
      <protection locked="0"/>
    </xf>
    <xf numFmtId="49" fontId="0" fillId="0" borderId="0" xfId="0" applyNumberFormat="1"/>
    <xf numFmtId="0" fontId="0" fillId="0" borderId="21" xfId="0" applyBorder="1" applyAlignment="1">
      <alignment wrapText="1"/>
    </xf>
    <xf numFmtId="14" fontId="59" fillId="0" borderId="0" xfId="0" applyNumberFormat="1" applyFont="1" applyAlignment="1">
      <alignment horizontal="center"/>
    </xf>
    <xf numFmtId="0" fontId="0" fillId="0" borderId="0" xfId="0" applyAlignment="1">
      <alignment horizontal="left"/>
    </xf>
    <xf numFmtId="0" fontId="37" fillId="0" borderId="10" xfId="0" applyFont="1" applyBorder="1" applyAlignment="1">
      <alignment horizontal="center" vertical="center"/>
    </xf>
    <xf numFmtId="0" fontId="0" fillId="0" borderId="0" xfId="0" quotePrefix="1" applyAlignment="1">
      <alignment horizontal="center"/>
    </xf>
    <xf numFmtId="3" fontId="37" fillId="0" borderId="10" xfId="0" applyNumberFormat="1" applyFont="1" applyBorder="1" applyAlignment="1">
      <alignment horizontal="center" vertical="center"/>
    </xf>
    <xf numFmtId="0" fontId="37" fillId="0" borderId="10" xfId="0" applyFont="1" applyBorder="1" applyAlignment="1">
      <alignment horizontal="center" vertical="center" wrapText="1"/>
    </xf>
    <xf numFmtId="3" fontId="37" fillId="0" borderId="10" xfId="0" applyNumberFormat="1" applyFont="1" applyBorder="1" applyAlignment="1">
      <alignment horizontal="center" vertical="center" wrapText="1"/>
    </xf>
    <xf numFmtId="0" fontId="0" fillId="0" borderId="10" xfId="0" applyBorder="1" applyAlignment="1">
      <alignment horizontal="center" vertical="center"/>
    </xf>
    <xf numFmtId="0" fontId="16" fillId="0" borderId="0" xfId="0" applyFont="1" applyAlignment="1">
      <alignment horizontal="right"/>
    </xf>
    <xf numFmtId="43" fontId="38" fillId="0" borderId="0" xfId="33" applyFont="1" applyAlignment="1">
      <alignment horizontal="right"/>
    </xf>
    <xf numFmtId="0" fontId="0" fillId="0" borderId="0" xfId="0" applyAlignment="1">
      <alignment horizontal="left" wrapText="1"/>
    </xf>
    <xf numFmtId="0" fontId="0" fillId="0" borderId="0" xfId="0" applyAlignment="1">
      <alignment horizontal="center"/>
    </xf>
    <xf numFmtId="0" fontId="37" fillId="0" borderId="0" xfId="0" applyFont="1" applyAlignment="1">
      <alignment horizontal="left" wrapText="1"/>
    </xf>
    <xf numFmtId="0" fontId="0" fillId="0" borderId="0" xfId="0" quotePrefix="1" applyAlignment="1">
      <alignment horizontal="left" wrapText="1"/>
    </xf>
    <xf numFmtId="0" fontId="16" fillId="0" borderId="0" xfId="0" applyFont="1" applyAlignment="1">
      <alignment horizontal="center"/>
    </xf>
    <xf numFmtId="0" fontId="0" fillId="0" borderId="0" xfId="0" applyAlignment="1">
      <alignment horizontal="center" wrapText="1"/>
    </xf>
    <xf numFmtId="0" fontId="63" fillId="0" borderId="10" xfId="0" applyFont="1" applyBorder="1" applyAlignment="1">
      <alignment horizontal="center"/>
    </xf>
    <xf numFmtId="164" fontId="63" fillId="0" borderId="10" xfId="33" applyNumberFormat="1" applyFont="1" applyFill="1" applyBorder="1" applyAlignment="1">
      <alignment horizontal="center"/>
    </xf>
    <xf numFmtId="0" fontId="0" fillId="0" borderId="31" xfId="0" applyBorder="1"/>
    <xf numFmtId="0" fontId="0" fillId="0" borderId="32" xfId="0" applyBorder="1"/>
    <xf numFmtId="0" fontId="65" fillId="0" borderId="10" xfId="0" applyFont="1" applyBorder="1" applyAlignment="1">
      <alignment horizontal="center" wrapText="1"/>
    </xf>
    <xf numFmtId="0" fontId="65" fillId="0" borderId="24" xfId="0" applyFont="1" applyBorder="1" applyAlignment="1">
      <alignment horizontal="center" wrapText="1"/>
    </xf>
    <xf numFmtId="0" fontId="66" fillId="0" borderId="0" xfId="0" applyFont="1" applyAlignment="1">
      <alignment horizontal="left"/>
    </xf>
    <xf numFmtId="0" fontId="56" fillId="0" borderId="33" xfId="0" applyFont="1" applyBorder="1" applyProtection="1">
      <protection locked="0"/>
    </xf>
    <xf numFmtId="43" fontId="0" fillId="0" borderId="0" xfId="0" applyNumberFormat="1"/>
    <xf numFmtId="9" fontId="0" fillId="0" borderId="10" xfId="1855" applyFont="1" applyBorder="1"/>
    <xf numFmtId="9" fontId="0" fillId="0" borderId="26" xfId="1855" applyFont="1" applyBorder="1"/>
    <xf numFmtId="9" fontId="0" fillId="0" borderId="10" xfId="0" applyNumberFormat="1" applyBorder="1" applyAlignment="1">
      <alignment wrapText="1"/>
    </xf>
    <xf numFmtId="10" fontId="0" fillId="0" borderId="0" xfId="1855" applyNumberFormat="1" applyFont="1"/>
    <xf numFmtId="10" fontId="0" fillId="0" borderId="21" xfId="1855" applyNumberFormat="1" applyFont="1" applyBorder="1"/>
    <xf numFmtId="0" fontId="62" fillId="0" borderId="0" xfId="0" applyFont="1" applyProtection="1">
      <protection locked="0"/>
    </xf>
    <xf numFmtId="43" fontId="63" fillId="0" borderId="10" xfId="1854" applyFont="1" applyFill="1" applyBorder="1" applyProtection="1"/>
    <xf numFmtId="0" fontId="0" fillId="0" borderId="0" xfId="0" applyProtection="1">
      <protection locked="0"/>
    </xf>
    <xf numFmtId="43" fontId="63" fillId="48" borderId="10" xfId="1854" applyFont="1" applyFill="1" applyBorder="1" applyProtection="1">
      <protection locked="0"/>
    </xf>
    <xf numFmtId="0" fontId="63" fillId="48" borderId="10" xfId="0" applyFont="1" applyFill="1" applyBorder="1" applyAlignment="1" applyProtection="1">
      <alignment horizontal="right"/>
      <protection locked="0"/>
    </xf>
    <xf numFmtId="165" fontId="16" fillId="48" borderId="28" xfId="0" applyNumberFormat="1" applyFont="1" applyFill="1" applyBorder="1" applyProtection="1">
      <protection locked="0"/>
    </xf>
    <xf numFmtId="0" fontId="16" fillId="48" borderId="22" xfId="0" applyFont="1" applyFill="1" applyBorder="1" applyAlignment="1">
      <alignment horizontal="left"/>
    </xf>
    <xf numFmtId="0" fontId="16" fillId="48" borderId="27" xfId="0" applyFont="1" applyFill="1" applyBorder="1" applyAlignment="1">
      <alignment horizontal="left"/>
    </xf>
    <xf numFmtId="0" fontId="67" fillId="0" borderId="31" xfId="0" applyFont="1" applyBorder="1" applyAlignment="1">
      <alignment horizontal="center" vertical="center"/>
    </xf>
    <xf numFmtId="0" fontId="67" fillId="0" borderId="32" xfId="0" applyFont="1" applyBorder="1" applyAlignment="1">
      <alignment horizontal="center" vertical="center"/>
    </xf>
    <xf numFmtId="0" fontId="0" fillId="48" borderId="22" xfId="0" applyFill="1" applyBorder="1" applyAlignment="1" applyProtection="1">
      <alignment horizontal="left" vertical="center"/>
      <protection locked="0"/>
    </xf>
    <xf numFmtId="0" fontId="0" fillId="48" borderId="28" xfId="0" applyFill="1" applyBorder="1" applyAlignment="1" applyProtection="1">
      <alignment horizontal="left" vertical="center"/>
      <protection locked="0"/>
    </xf>
    <xf numFmtId="0" fontId="0" fillId="48" borderId="29" xfId="0" applyFill="1" applyBorder="1" applyAlignment="1" applyProtection="1">
      <alignment horizontal="left" vertical="center"/>
      <protection locked="0"/>
    </xf>
    <xf numFmtId="0" fontId="0" fillId="48" borderId="30" xfId="0" applyFill="1" applyBorder="1" applyAlignment="1" applyProtection="1">
      <alignment horizontal="left" vertical="center"/>
      <protection locked="0"/>
    </xf>
    <xf numFmtId="0" fontId="0" fillId="48" borderId="29" xfId="0" applyFill="1" applyBorder="1" applyAlignment="1">
      <alignment horizontal="left" wrapText="1"/>
    </xf>
    <xf numFmtId="0" fontId="0" fillId="48" borderId="20" xfId="0" applyFill="1" applyBorder="1" applyAlignment="1">
      <alignment horizontal="left" wrapText="1"/>
    </xf>
    <xf numFmtId="0" fontId="0" fillId="48" borderId="30" xfId="0" applyFill="1" applyBorder="1" applyAlignment="1">
      <alignment horizontal="left" wrapText="1"/>
    </xf>
    <xf numFmtId="0" fontId="0" fillId="0" borderId="22"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47" borderId="27" xfId="0" applyFill="1" applyBorder="1" applyAlignment="1">
      <alignment horizontal="center"/>
    </xf>
    <xf numFmtId="49" fontId="55" fillId="0" borderId="0" xfId="0" applyNumberFormat="1" applyFont="1" applyAlignment="1">
      <alignment horizontal="center" vertical="center" wrapText="1"/>
    </xf>
    <xf numFmtId="0" fontId="52" fillId="0" borderId="0" xfId="0" applyFont="1" applyAlignment="1">
      <alignment horizontal="right"/>
    </xf>
    <xf numFmtId="49" fontId="54" fillId="47" borderId="24" xfId="0" applyNumberFormat="1" applyFont="1" applyFill="1" applyBorder="1" applyAlignment="1">
      <alignment horizontal="center" vertical="center" wrapText="1"/>
    </xf>
    <xf numFmtId="49" fontId="54" fillId="47" borderId="34" xfId="0" applyNumberFormat="1" applyFont="1" applyFill="1" applyBorder="1" applyAlignment="1">
      <alignment horizontal="center" vertical="center" wrapText="1"/>
    </xf>
    <xf numFmtId="0" fontId="0" fillId="47" borderId="34" xfId="0" applyFill="1" applyBorder="1"/>
    <xf numFmtId="0" fontId="0" fillId="47" borderId="35" xfId="0" applyFill="1" applyBorder="1"/>
  </cellXfs>
  <cellStyles count="1856">
    <cellStyle name="20% - Accent1 2" xfId="38" xr:uid="{00000000-0005-0000-0000-000000000000}"/>
    <cellStyle name="20% - Accent1 3" xfId="39" xr:uid="{00000000-0005-0000-0000-000001000000}"/>
    <cellStyle name="20% - Accent1 4" xfId="1539" xr:uid="{00000000-0005-0000-0000-000002000000}"/>
    <cellStyle name="20% - Accent2 2" xfId="40" xr:uid="{00000000-0005-0000-0000-000003000000}"/>
    <cellStyle name="20% - Accent2 3" xfId="41" xr:uid="{00000000-0005-0000-0000-000004000000}"/>
    <cellStyle name="20% - Accent2 4" xfId="1540" xr:uid="{00000000-0005-0000-0000-000005000000}"/>
    <cellStyle name="20% - Accent3 2" xfId="42" xr:uid="{00000000-0005-0000-0000-000006000000}"/>
    <cellStyle name="20% - Accent3 3" xfId="43" xr:uid="{00000000-0005-0000-0000-000007000000}"/>
    <cellStyle name="20% - Accent3 4" xfId="1541" xr:uid="{00000000-0005-0000-0000-000008000000}"/>
    <cellStyle name="20% - Accent4 2" xfId="44" xr:uid="{00000000-0005-0000-0000-000009000000}"/>
    <cellStyle name="20% - Accent4 3" xfId="45" xr:uid="{00000000-0005-0000-0000-00000A000000}"/>
    <cellStyle name="20% - Accent4 4" xfId="1542" xr:uid="{00000000-0005-0000-0000-00000B000000}"/>
    <cellStyle name="20% - Accent5" xfId="27" builtinId="46" customBuiltin="1"/>
    <cellStyle name="20% - Accent5 2" xfId="46" xr:uid="{00000000-0005-0000-0000-00000D000000}"/>
    <cellStyle name="20% - Accent5 3" xfId="47" xr:uid="{00000000-0005-0000-0000-00000E000000}"/>
    <cellStyle name="20% - Accent6" xfId="31" builtinId="50" customBuiltin="1"/>
    <cellStyle name="20% - Accent6 2" xfId="48" xr:uid="{00000000-0005-0000-0000-000010000000}"/>
    <cellStyle name="20% - Accent6 3" xfId="49" xr:uid="{00000000-0005-0000-0000-000011000000}"/>
    <cellStyle name="40% - Accent1" xfId="18" builtinId="31" customBuiltin="1"/>
    <cellStyle name="40% - Accent1 2" xfId="50" xr:uid="{00000000-0005-0000-0000-000013000000}"/>
    <cellStyle name="40% - Accent1 3" xfId="51" xr:uid="{00000000-0005-0000-0000-000014000000}"/>
    <cellStyle name="40% - Accent2" xfId="21" builtinId="35" customBuiltin="1"/>
    <cellStyle name="40% - Accent2 2" xfId="52" xr:uid="{00000000-0005-0000-0000-000016000000}"/>
    <cellStyle name="40% - Accent2 3" xfId="53" xr:uid="{00000000-0005-0000-0000-000017000000}"/>
    <cellStyle name="40% - Accent3 2" xfId="54" xr:uid="{00000000-0005-0000-0000-000018000000}"/>
    <cellStyle name="40% - Accent3 3" xfId="55" xr:uid="{00000000-0005-0000-0000-000019000000}"/>
    <cellStyle name="40% - Accent3 4" xfId="1543" xr:uid="{00000000-0005-0000-0000-00001A000000}"/>
    <cellStyle name="40% - Accent4" xfId="25" builtinId="43" customBuiltin="1"/>
    <cellStyle name="40% - Accent4 2" xfId="56" xr:uid="{00000000-0005-0000-0000-00001C000000}"/>
    <cellStyle name="40% - Accent4 3" xfId="57" xr:uid="{00000000-0005-0000-0000-00001D000000}"/>
    <cellStyle name="40% - Accent5" xfId="28" builtinId="47" customBuiltin="1"/>
    <cellStyle name="40% - Accent5 2" xfId="58" xr:uid="{00000000-0005-0000-0000-00001F000000}"/>
    <cellStyle name="40% - Accent5 3" xfId="59" xr:uid="{00000000-0005-0000-0000-000020000000}"/>
    <cellStyle name="40% - Accent6" xfId="32" builtinId="51" customBuiltin="1"/>
    <cellStyle name="40% - Accent6 2" xfId="60" xr:uid="{00000000-0005-0000-0000-000022000000}"/>
    <cellStyle name="40% - Accent6 3" xfId="61" xr:uid="{00000000-0005-0000-0000-000023000000}"/>
    <cellStyle name="60% - Accent1" xfId="19" builtinId="32" customBuiltin="1"/>
    <cellStyle name="60% - Accent1 2" xfId="62" xr:uid="{00000000-0005-0000-0000-000025000000}"/>
    <cellStyle name="60% - Accent2" xfId="22" builtinId="36" customBuiltin="1"/>
    <cellStyle name="60% - Accent2 2" xfId="63" xr:uid="{00000000-0005-0000-0000-000027000000}"/>
    <cellStyle name="60% - Accent3 2" xfId="64" xr:uid="{00000000-0005-0000-0000-000028000000}"/>
    <cellStyle name="60% - Accent3 3" xfId="1544" xr:uid="{00000000-0005-0000-0000-000029000000}"/>
    <cellStyle name="60% - Accent4 2" xfId="65" xr:uid="{00000000-0005-0000-0000-00002A000000}"/>
    <cellStyle name="60% - Accent4 3" xfId="1545" xr:uid="{00000000-0005-0000-0000-00002B000000}"/>
    <cellStyle name="60% - Accent5" xfId="29" builtinId="48" customBuiltin="1"/>
    <cellStyle name="60% - Accent5 2" xfId="66" xr:uid="{00000000-0005-0000-0000-00002D000000}"/>
    <cellStyle name="60% - Accent6 2" xfId="67" xr:uid="{00000000-0005-0000-0000-00002E000000}"/>
    <cellStyle name="60% - Accent6 3" xfId="1546" xr:uid="{00000000-0005-0000-0000-00002F000000}"/>
    <cellStyle name="Accent1" xfId="17" builtinId="29" customBuiltin="1"/>
    <cellStyle name="Accent1 2" xfId="68" xr:uid="{00000000-0005-0000-0000-000031000000}"/>
    <cellStyle name="Accent2" xfId="20" builtinId="33" customBuiltin="1"/>
    <cellStyle name="Accent2 2" xfId="69" xr:uid="{00000000-0005-0000-0000-000033000000}"/>
    <cellStyle name="Accent3" xfId="23" builtinId="37" customBuiltin="1"/>
    <cellStyle name="Accent3 2" xfId="70" xr:uid="{00000000-0005-0000-0000-000035000000}"/>
    <cellStyle name="Accent4" xfId="24" builtinId="41" customBuiltin="1"/>
    <cellStyle name="Accent4 2" xfId="71" xr:uid="{00000000-0005-0000-0000-000037000000}"/>
    <cellStyle name="Accent5" xfId="26" builtinId="45" customBuiltin="1"/>
    <cellStyle name="Accent5 2" xfId="72" xr:uid="{00000000-0005-0000-0000-000039000000}"/>
    <cellStyle name="Accent6" xfId="30" builtinId="49" customBuiltin="1"/>
    <cellStyle name="Accent6 2" xfId="73" xr:uid="{00000000-0005-0000-0000-00003B000000}"/>
    <cellStyle name="Bad" xfId="7" builtinId="27" customBuiltin="1"/>
    <cellStyle name="Bad 2" xfId="74" xr:uid="{00000000-0005-0000-0000-00003D000000}"/>
    <cellStyle name="Calculation" xfId="11" builtinId="22" customBuiltin="1"/>
    <cellStyle name="Calculation 2" xfId="75" xr:uid="{00000000-0005-0000-0000-00003F000000}"/>
    <cellStyle name="Check Cell" xfId="13" builtinId="23" customBuiltin="1"/>
    <cellStyle name="Check Cell 2" xfId="76" xr:uid="{00000000-0005-0000-0000-000041000000}"/>
    <cellStyle name="Comma" xfId="1854" builtinId="3"/>
    <cellStyle name="Comma 10" xfId="33" xr:uid="{00000000-0005-0000-0000-000043000000}"/>
    <cellStyle name="Comma 10 2" xfId="1812" xr:uid="{00000000-0005-0000-0000-000044000000}"/>
    <cellStyle name="Comma 15" xfId="77" xr:uid="{00000000-0005-0000-0000-000045000000}"/>
    <cellStyle name="Comma 15 2" xfId="78" xr:uid="{00000000-0005-0000-0000-000046000000}"/>
    <cellStyle name="Comma 15 2 2" xfId="956" xr:uid="{00000000-0005-0000-0000-000047000000}"/>
    <cellStyle name="Comma 15 2 2 2" xfId="1306" xr:uid="{00000000-0005-0000-0000-000048000000}"/>
    <cellStyle name="Comma 15 3" xfId="526" xr:uid="{00000000-0005-0000-0000-000049000000}"/>
    <cellStyle name="Comma 15 3 2" xfId="774" xr:uid="{00000000-0005-0000-0000-00004A000000}"/>
    <cellStyle name="Comma 15 3 3" xfId="957" xr:uid="{00000000-0005-0000-0000-00004B000000}"/>
    <cellStyle name="Comma 15 3 3 2" xfId="1307" xr:uid="{00000000-0005-0000-0000-00004C000000}"/>
    <cellStyle name="Comma 15 4" xfId="606" xr:uid="{00000000-0005-0000-0000-00004D000000}"/>
    <cellStyle name="Comma 15 4 2" xfId="1213" xr:uid="{00000000-0005-0000-0000-00004E000000}"/>
    <cellStyle name="Comma 15 5" xfId="955" xr:uid="{00000000-0005-0000-0000-00004F000000}"/>
    <cellStyle name="Comma 15 5 2" xfId="1305" xr:uid="{00000000-0005-0000-0000-000050000000}"/>
    <cellStyle name="Comma 2" xfId="79" xr:uid="{00000000-0005-0000-0000-000051000000}"/>
    <cellStyle name="Comma 2 10" xfId="80" xr:uid="{00000000-0005-0000-0000-000052000000}"/>
    <cellStyle name="Comma 2 10 2" xfId="81" xr:uid="{00000000-0005-0000-0000-000053000000}"/>
    <cellStyle name="Comma 2 10 2 2" xfId="959" xr:uid="{00000000-0005-0000-0000-000054000000}"/>
    <cellStyle name="Comma 2 10 2 2 2" xfId="1309" xr:uid="{00000000-0005-0000-0000-000055000000}"/>
    <cellStyle name="Comma 2 10 3" xfId="527" xr:uid="{00000000-0005-0000-0000-000056000000}"/>
    <cellStyle name="Comma 2 10 3 2" xfId="775" xr:uid="{00000000-0005-0000-0000-000057000000}"/>
    <cellStyle name="Comma 2 10 3 3" xfId="960" xr:uid="{00000000-0005-0000-0000-000058000000}"/>
    <cellStyle name="Comma 2 10 3 3 2" xfId="1310" xr:uid="{00000000-0005-0000-0000-000059000000}"/>
    <cellStyle name="Comma 2 10 4" xfId="607" xr:uid="{00000000-0005-0000-0000-00005A000000}"/>
    <cellStyle name="Comma 2 10 4 2" xfId="1214" xr:uid="{00000000-0005-0000-0000-00005B000000}"/>
    <cellStyle name="Comma 2 10 5" xfId="958" xr:uid="{00000000-0005-0000-0000-00005C000000}"/>
    <cellStyle name="Comma 2 10 5 2" xfId="1308" xr:uid="{00000000-0005-0000-0000-00005D000000}"/>
    <cellStyle name="Comma 2 11" xfId="82" xr:uid="{00000000-0005-0000-0000-00005E000000}"/>
    <cellStyle name="Comma 2 11 2" xfId="83" xr:uid="{00000000-0005-0000-0000-00005F000000}"/>
    <cellStyle name="Comma 2 11 2 2" xfId="962" xr:uid="{00000000-0005-0000-0000-000060000000}"/>
    <cellStyle name="Comma 2 11 2 2 2" xfId="1312" xr:uid="{00000000-0005-0000-0000-000061000000}"/>
    <cellStyle name="Comma 2 11 3" xfId="528" xr:uid="{00000000-0005-0000-0000-000062000000}"/>
    <cellStyle name="Comma 2 11 3 2" xfId="776" xr:uid="{00000000-0005-0000-0000-000063000000}"/>
    <cellStyle name="Comma 2 11 3 3" xfId="963" xr:uid="{00000000-0005-0000-0000-000064000000}"/>
    <cellStyle name="Comma 2 11 3 3 2" xfId="1313" xr:uid="{00000000-0005-0000-0000-000065000000}"/>
    <cellStyle name="Comma 2 11 4" xfId="608" xr:uid="{00000000-0005-0000-0000-000066000000}"/>
    <cellStyle name="Comma 2 11 4 2" xfId="1215" xr:uid="{00000000-0005-0000-0000-000067000000}"/>
    <cellStyle name="Comma 2 11 5" xfId="961" xr:uid="{00000000-0005-0000-0000-000068000000}"/>
    <cellStyle name="Comma 2 11 5 2" xfId="1311" xr:uid="{00000000-0005-0000-0000-000069000000}"/>
    <cellStyle name="Comma 2 2" xfId="84" xr:uid="{00000000-0005-0000-0000-00006A000000}"/>
    <cellStyle name="Comma 2 2 2" xfId="85" xr:uid="{00000000-0005-0000-0000-00006B000000}"/>
    <cellStyle name="Comma 2 2 2 2" xfId="965" xr:uid="{00000000-0005-0000-0000-00006C000000}"/>
    <cellStyle name="Comma 2 2 2 2 2" xfId="1315" xr:uid="{00000000-0005-0000-0000-00006D000000}"/>
    <cellStyle name="Comma 2 2 3" xfId="529" xr:uid="{00000000-0005-0000-0000-00006E000000}"/>
    <cellStyle name="Comma 2 2 3 2" xfId="777" xr:uid="{00000000-0005-0000-0000-00006F000000}"/>
    <cellStyle name="Comma 2 2 3 3" xfId="966" xr:uid="{00000000-0005-0000-0000-000070000000}"/>
    <cellStyle name="Comma 2 2 3 3 2" xfId="1316" xr:uid="{00000000-0005-0000-0000-000071000000}"/>
    <cellStyle name="Comma 2 2 4" xfId="609" xr:uid="{00000000-0005-0000-0000-000072000000}"/>
    <cellStyle name="Comma 2 2 4 2" xfId="1216" xr:uid="{00000000-0005-0000-0000-000073000000}"/>
    <cellStyle name="Comma 2 2 5" xfId="964" xr:uid="{00000000-0005-0000-0000-000074000000}"/>
    <cellStyle name="Comma 2 2 5 2" xfId="1314" xr:uid="{00000000-0005-0000-0000-000075000000}"/>
    <cellStyle name="Comma 2 3" xfId="86" xr:uid="{00000000-0005-0000-0000-000076000000}"/>
    <cellStyle name="Comma 2 3 2" xfId="87" xr:uid="{00000000-0005-0000-0000-000077000000}"/>
    <cellStyle name="Comma 2 3 2 2" xfId="968" xr:uid="{00000000-0005-0000-0000-000078000000}"/>
    <cellStyle name="Comma 2 3 2 2 2" xfId="1318" xr:uid="{00000000-0005-0000-0000-000079000000}"/>
    <cellStyle name="Comma 2 3 3" xfId="530" xr:uid="{00000000-0005-0000-0000-00007A000000}"/>
    <cellStyle name="Comma 2 3 3 2" xfId="778" xr:uid="{00000000-0005-0000-0000-00007B000000}"/>
    <cellStyle name="Comma 2 3 3 3" xfId="969" xr:uid="{00000000-0005-0000-0000-00007C000000}"/>
    <cellStyle name="Comma 2 3 3 3 2" xfId="1319" xr:uid="{00000000-0005-0000-0000-00007D000000}"/>
    <cellStyle name="Comma 2 3 4" xfId="610" xr:uid="{00000000-0005-0000-0000-00007E000000}"/>
    <cellStyle name="Comma 2 3 4 2" xfId="1217" xr:uid="{00000000-0005-0000-0000-00007F000000}"/>
    <cellStyle name="Comma 2 3 5" xfId="967" xr:uid="{00000000-0005-0000-0000-000080000000}"/>
    <cellStyle name="Comma 2 3 5 2" xfId="1317" xr:uid="{00000000-0005-0000-0000-000081000000}"/>
    <cellStyle name="Comma 2 4" xfId="88" xr:uid="{00000000-0005-0000-0000-000082000000}"/>
    <cellStyle name="Comma 2 4 2" xfId="89" xr:uid="{00000000-0005-0000-0000-000083000000}"/>
    <cellStyle name="Comma 2 4 2 2" xfId="971" xr:uid="{00000000-0005-0000-0000-000084000000}"/>
    <cellStyle name="Comma 2 4 2 2 2" xfId="1321" xr:uid="{00000000-0005-0000-0000-000085000000}"/>
    <cellStyle name="Comma 2 4 3" xfId="531" xr:uid="{00000000-0005-0000-0000-000086000000}"/>
    <cellStyle name="Comma 2 4 3 2" xfId="779" xr:uid="{00000000-0005-0000-0000-000087000000}"/>
    <cellStyle name="Comma 2 4 3 3" xfId="972" xr:uid="{00000000-0005-0000-0000-000088000000}"/>
    <cellStyle name="Comma 2 4 3 3 2" xfId="1322" xr:uid="{00000000-0005-0000-0000-000089000000}"/>
    <cellStyle name="Comma 2 4 4" xfId="611" xr:uid="{00000000-0005-0000-0000-00008A000000}"/>
    <cellStyle name="Comma 2 4 4 2" xfId="1218" xr:uid="{00000000-0005-0000-0000-00008B000000}"/>
    <cellStyle name="Comma 2 4 5" xfId="970" xr:uid="{00000000-0005-0000-0000-00008C000000}"/>
    <cellStyle name="Comma 2 4 5 2" xfId="1320" xr:uid="{00000000-0005-0000-0000-00008D000000}"/>
    <cellStyle name="Comma 2 5" xfId="90" xr:uid="{00000000-0005-0000-0000-00008E000000}"/>
    <cellStyle name="Comma 2 5 2" xfId="91" xr:uid="{00000000-0005-0000-0000-00008F000000}"/>
    <cellStyle name="Comma 2 5 2 2" xfId="974" xr:uid="{00000000-0005-0000-0000-000090000000}"/>
    <cellStyle name="Comma 2 5 2 2 2" xfId="1324" xr:uid="{00000000-0005-0000-0000-000091000000}"/>
    <cellStyle name="Comma 2 5 3" xfId="532" xr:uid="{00000000-0005-0000-0000-000092000000}"/>
    <cellStyle name="Comma 2 5 3 2" xfId="780" xr:uid="{00000000-0005-0000-0000-000093000000}"/>
    <cellStyle name="Comma 2 5 3 3" xfId="975" xr:uid="{00000000-0005-0000-0000-000094000000}"/>
    <cellStyle name="Comma 2 5 3 3 2" xfId="1325" xr:uid="{00000000-0005-0000-0000-000095000000}"/>
    <cellStyle name="Comma 2 5 4" xfId="612" xr:uid="{00000000-0005-0000-0000-000096000000}"/>
    <cellStyle name="Comma 2 5 4 2" xfId="1219" xr:uid="{00000000-0005-0000-0000-000097000000}"/>
    <cellStyle name="Comma 2 5 5" xfId="973" xr:uid="{00000000-0005-0000-0000-000098000000}"/>
    <cellStyle name="Comma 2 5 5 2" xfId="1323" xr:uid="{00000000-0005-0000-0000-000099000000}"/>
    <cellStyle name="Comma 2 6" xfId="92" xr:uid="{00000000-0005-0000-0000-00009A000000}"/>
    <cellStyle name="Comma 2 6 2" xfId="93" xr:uid="{00000000-0005-0000-0000-00009B000000}"/>
    <cellStyle name="Comma 2 6 2 2" xfId="977" xr:uid="{00000000-0005-0000-0000-00009C000000}"/>
    <cellStyle name="Comma 2 6 2 2 2" xfId="1327" xr:uid="{00000000-0005-0000-0000-00009D000000}"/>
    <cellStyle name="Comma 2 6 3" xfId="533" xr:uid="{00000000-0005-0000-0000-00009E000000}"/>
    <cellStyle name="Comma 2 6 3 2" xfId="781" xr:uid="{00000000-0005-0000-0000-00009F000000}"/>
    <cellStyle name="Comma 2 6 3 3" xfId="978" xr:uid="{00000000-0005-0000-0000-0000A0000000}"/>
    <cellStyle name="Comma 2 6 3 3 2" xfId="1328" xr:uid="{00000000-0005-0000-0000-0000A1000000}"/>
    <cellStyle name="Comma 2 6 4" xfId="613" xr:uid="{00000000-0005-0000-0000-0000A2000000}"/>
    <cellStyle name="Comma 2 6 4 2" xfId="1220" xr:uid="{00000000-0005-0000-0000-0000A3000000}"/>
    <cellStyle name="Comma 2 6 5" xfId="976" xr:uid="{00000000-0005-0000-0000-0000A4000000}"/>
    <cellStyle name="Comma 2 6 5 2" xfId="1326" xr:uid="{00000000-0005-0000-0000-0000A5000000}"/>
    <cellStyle name="Comma 2 7" xfId="94" xr:uid="{00000000-0005-0000-0000-0000A6000000}"/>
    <cellStyle name="Comma 2 7 2" xfId="95" xr:uid="{00000000-0005-0000-0000-0000A7000000}"/>
    <cellStyle name="Comma 2 7 2 2" xfId="980" xr:uid="{00000000-0005-0000-0000-0000A8000000}"/>
    <cellStyle name="Comma 2 7 2 2 2" xfId="1330" xr:uid="{00000000-0005-0000-0000-0000A9000000}"/>
    <cellStyle name="Comma 2 7 3" xfId="534" xr:uid="{00000000-0005-0000-0000-0000AA000000}"/>
    <cellStyle name="Comma 2 7 3 2" xfId="782" xr:uid="{00000000-0005-0000-0000-0000AB000000}"/>
    <cellStyle name="Comma 2 7 3 3" xfId="981" xr:uid="{00000000-0005-0000-0000-0000AC000000}"/>
    <cellStyle name="Comma 2 7 3 3 2" xfId="1331" xr:uid="{00000000-0005-0000-0000-0000AD000000}"/>
    <cellStyle name="Comma 2 7 4" xfId="614" xr:uid="{00000000-0005-0000-0000-0000AE000000}"/>
    <cellStyle name="Comma 2 7 4 2" xfId="1221" xr:uid="{00000000-0005-0000-0000-0000AF000000}"/>
    <cellStyle name="Comma 2 7 5" xfId="979" xr:uid="{00000000-0005-0000-0000-0000B0000000}"/>
    <cellStyle name="Comma 2 7 5 2" xfId="1329" xr:uid="{00000000-0005-0000-0000-0000B1000000}"/>
    <cellStyle name="Comma 2 8" xfId="96" xr:uid="{00000000-0005-0000-0000-0000B2000000}"/>
    <cellStyle name="Comma 2 8 2" xfId="97" xr:uid="{00000000-0005-0000-0000-0000B3000000}"/>
    <cellStyle name="Comma 2 8 2 2" xfId="983" xr:uid="{00000000-0005-0000-0000-0000B4000000}"/>
    <cellStyle name="Comma 2 8 2 2 2" xfId="1333" xr:uid="{00000000-0005-0000-0000-0000B5000000}"/>
    <cellStyle name="Comma 2 8 3" xfId="535" xr:uid="{00000000-0005-0000-0000-0000B6000000}"/>
    <cellStyle name="Comma 2 8 3 2" xfId="783" xr:uid="{00000000-0005-0000-0000-0000B7000000}"/>
    <cellStyle name="Comma 2 8 3 3" xfId="984" xr:uid="{00000000-0005-0000-0000-0000B8000000}"/>
    <cellStyle name="Comma 2 8 3 3 2" xfId="1334" xr:uid="{00000000-0005-0000-0000-0000B9000000}"/>
    <cellStyle name="Comma 2 8 4" xfId="615" xr:uid="{00000000-0005-0000-0000-0000BA000000}"/>
    <cellStyle name="Comma 2 8 4 2" xfId="1222" xr:uid="{00000000-0005-0000-0000-0000BB000000}"/>
    <cellStyle name="Comma 2 8 5" xfId="982" xr:uid="{00000000-0005-0000-0000-0000BC000000}"/>
    <cellStyle name="Comma 2 8 5 2" xfId="1332" xr:uid="{00000000-0005-0000-0000-0000BD000000}"/>
    <cellStyle name="Comma 2 9" xfId="98" xr:uid="{00000000-0005-0000-0000-0000BE000000}"/>
    <cellStyle name="Comma 2 9 2" xfId="99" xr:uid="{00000000-0005-0000-0000-0000BF000000}"/>
    <cellStyle name="Comma 2 9 2 2" xfId="986" xr:uid="{00000000-0005-0000-0000-0000C0000000}"/>
    <cellStyle name="Comma 2 9 2 2 2" xfId="1336" xr:uid="{00000000-0005-0000-0000-0000C1000000}"/>
    <cellStyle name="Comma 2 9 3" xfId="536" xr:uid="{00000000-0005-0000-0000-0000C2000000}"/>
    <cellStyle name="Comma 2 9 3 2" xfId="784" xr:uid="{00000000-0005-0000-0000-0000C3000000}"/>
    <cellStyle name="Comma 2 9 3 3" xfId="987" xr:uid="{00000000-0005-0000-0000-0000C4000000}"/>
    <cellStyle name="Comma 2 9 3 3 2" xfId="1337" xr:uid="{00000000-0005-0000-0000-0000C5000000}"/>
    <cellStyle name="Comma 2 9 4" xfId="616" xr:uid="{00000000-0005-0000-0000-0000C6000000}"/>
    <cellStyle name="Comma 2 9 4 2" xfId="1223" xr:uid="{00000000-0005-0000-0000-0000C7000000}"/>
    <cellStyle name="Comma 2 9 5" xfId="985" xr:uid="{00000000-0005-0000-0000-0000C8000000}"/>
    <cellStyle name="Comma 2 9 5 2" xfId="1335" xr:uid="{00000000-0005-0000-0000-0000C9000000}"/>
    <cellStyle name="Comma 3" xfId="100" xr:uid="{00000000-0005-0000-0000-0000CA000000}"/>
    <cellStyle name="Comma 3 2" xfId="1839" xr:uid="{00000000-0005-0000-0000-000003000000}"/>
    <cellStyle name="Comma 4" xfId="525" xr:uid="{00000000-0005-0000-0000-0000CB000000}"/>
    <cellStyle name="Comma 4 2" xfId="1207" xr:uid="{00000000-0005-0000-0000-0000CC000000}"/>
    <cellStyle name="Comma 4 3" xfId="1833" xr:uid="{00000000-0005-0000-0000-000004000000}"/>
    <cellStyle name="Comma 5" xfId="605" xr:uid="{00000000-0005-0000-0000-0000CD000000}"/>
    <cellStyle name="Comma 5 2" xfId="1212" xr:uid="{00000000-0005-0000-0000-0000CE000000}"/>
    <cellStyle name="Comma 6" xfId="763" xr:uid="{00000000-0005-0000-0000-0000CF000000}"/>
    <cellStyle name="Comma 7" xfId="768" xr:uid="{00000000-0005-0000-0000-0000D0000000}"/>
    <cellStyle name="Comma 8" xfId="954" xr:uid="{00000000-0005-0000-0000-0000D1000000}"/>
    <cellStyle name="Comma 8 2" xfId="1304" xr:uid="{00000000-0005-0000-0000-0000D2000000}"/>
    <cellStyle name="Comma 9" xfId="1185" xr:uid="{00000000-0005-0000-0000-0000D3000000}"/>
    <cellStyle name="Comma0" xfId="926" xr:uid="{00000000-0005-0000-0000-0000D4000000}"/>
    <cellStyle name="Currency" xfId="1583" builtinId="4"/>
    <cellStyle name="Currency 10" xfId="101" xr:uid="{00000000-0005-0000-0000-0000D6000000}"/>
    <cellStyle name="Currency 10 2" xfId="37" xr:uid="{00000000-0005-0000-0000-0000D7000000}"/>
    <cellStyle name="Currency 10 2 2" xfId="990" xr:uid="{00000000-0005-0000-0000-0000D8000000}"/>
    <cellStyle name="Currency 10 2 2 2" xfId="1340" xr:uid="{00000000-0005-0000-0000-0000D9000000}"/>
    <cellStyle name="Currency 10 3" xfId="538" xr:uid="{00000000-0005-0000-0000-0000DA000000}"/>
    <cellStyle name="Currency 10 3 2" xfId="785" xr:uid="{00000000-0005-0000-0000-0000DB000000}"/>
    <cellStyle name="Currency 10 3 3" xfId="991" xr:uid="{00000000-0005-0000-0000-0000DC000000}"/>
    <cellStyle name="Currency 10 3 3 2" xfId="1341" xr:uid="{00000000-0005-0000-0000-0000DD000000}"/>
    <cellStyle name="Currency 10 4" xfId="618" xr:uid="{00000000-0005-0000-0000-0000DE000000}"/>
    <cellStyle name="Currency 10 4 2" xfId="1225" xr:uid="{00000000-0005-0000-0000-0000DF000000}"/>
    <cellStyle name="Currency 10 5" xfId="989" xr:uid="{00000000-0005-0000-0000-0000E0000000}"/>
    <cellStyle name="Currency 10 5 2" xfId="1339" xr:uid="{00000000-0005-0000-0000-0000E1000000}"/>
    <cellStyle name="Currency 11" xfId="34" xr:uid="{00000000-0005-0000-0000-0000E2000000}"/>
    <cellStyle name="Currency 11 2" xfId="1836" xr:uid="{00000000-0005-0000-0000-000008000000}"/>
    <cellStyle name="Currency 11 3" xfId="1843" xr:uid="{00000000-0005-0000-0000-000007000000}"/>
    <cellStyle name="Currency 12" xfId="1835" xr:uid="{00000000-0005-0000-0000-000009000000}"/>
    <cellStyle name="Currency 16" xfId="102" xr:uid="{00000000-0005-0000-0000-0000E3000000}"/>
    <cellStyle name="Currency 16 2" xfId="103" xr:uid="{00000000-0005-0000-0000-0000E4000000}"/>
    <cellStyle name="Currency 16 3" xfId="786" xr:uid="{00000000-0005-0000-0000-0000E5000000}"/>
    <cellStyle name="Currency 17" xfId="104" xr:uid="{00000000-0005-0000-0000-0000E6000000}"/>
    <cellStyle name="Currency 17 2" xfId="105" xr:uid="{00000000-0005-0000-0000-0000E7000000}"/>
    <cellStyle name="Currency 17 3" xfId="787" xr:uid="{00000000-0005-0000-0000-0000E8000000}"/>
    <cellStyle name="Currency 18" xfId="106" xr:uid="{00000000-0005-0000-0000-0000E9000000}"/>
    <cellStyle name="Currency 18 2" xfId="107" xr:uid="{00000000-0005-0000-0000-0000EA000000}"/>
    <cellStyle name="Currency 18 3" xfId="788" xr:uid="{00000000-0005-0000-0000-0000EB000000}"/>
    <cellStyle name="Currency 19" xfId="108" xr:uid="{00000000-0005-0000-0000-0000EC000000}"/>
    <cellStyle name="Currency 19 2" xfId="109" xr:uid="{00000000-0005-0000-0000-0000ED000000}"/>
    <cellStyle name="Currency 19 3" xfId="789" xr:uid="{00000000-0005-0000-0000-0000EE000000}"/>
    <cellStyle name="Currency 2" xfId="36" xr:uid="{00000000-0005-0000-0000-0000EF000000}"/>
    <cellStyle name="Currency 2 10" xfId="110" xr:uid="{00000000-0005-0000-0000-0000F0000000}"/>
    <cellStyle name="Currency 2 10 2" xfId="111" xr:uid="{00000000-0005-0000-0000-0000F1000000}"/>
    <cellStyle name="Currency 2 10 2 2" xfId="993" xr:uid="{00000000-0005-0000-0000-0000F2000000}"/>
    <cellStyle name="Currency 2 10 2 2 2" xfId="1343" xr:uid="{00000000-0005-0000-0000-0000F3000000}"/>
    <cellStyle name="Currency 2 10 3" xfId="539" xr:uid="{00000000-0005-0000-0000-0000F4000000}"/>
    <cellStyle name="Currency 2 10 3 2" xfId="791" xr:uid="{00000000-0005-0000-0000-0000F5000000}"/>
    <cellStyle name="Currency 2 10 3 3" xfId="994" xr:uid="{00000000-0005-0000-0000-0000F6000000}"/>
    <cellStyle name="Currency 2 10 3 3 2" xfId="1344" xr:uid="{00000000-0005-0000-0000-0000F7000000}"/>
    <cellStyle name="Currency 2 10 4" xfId="619" xr:uid="{00000000-0005-0000-0000-0000F8000000}"/>
    <cellStyle name="Currency 2 10 4 2" xfId="1226" xr:uid="{00000000-0005-0000-0000-0000F9000000}"/>
    <cellStyle name="Currency 2 10 5" xfId="992" xr:uid="{00000000-0005-0000-0000-0000FA000000}"/>
    <cellStyle name="Currency 2 10 5 2" xfId="1342" xr:uid="{00000000-0005-0000-0000-0000FB000000}"/>
    <cellStyle name="Currency 2 11" xfId="112" xr:uid="{00000000-0005-0000-0000-0000FC000000}"/>
    <cellStyle name="Currency 2 11 2" xfId="113" xr:uid="{00000000-0005-0000-0000-0000FD000000}"/>
    <cellStyle name="Currency 2 11 2 2" xfId="996" xr:uid="{00000000-0005-0000-0000-0000FE000000}"/>
    <cellStyle name="Currency 2 11 2 2 2" xfId="1346" xr:uid="{00000000-0005-0000-0000-0000FF000000}"/>
    <cellStyle name="Currency 2 11 3" xfId="540" xr:uid="{00000000-0005-0000-0000-000000010000}"/>
    <cellStyle name="Currency 2 11 3 2" xfId="792" xr:uid="{00000000-0005-0000-0000-000001010000}"/>
    <cellStyle name="Currency 2 11 3 3" xfId="997" xr:uid="{00000000-0005-0000-0000-000002010000}"/>
    <cellStyle name="Currency 2 11 3 3 2" xfId="1347" xr:uid="{00000000-0005-0000-0000-000003010000}"/>
    <cellStyle name="Currency 2 11 4" xfId="620" xr:uid="{00000000-0005-0000-0000-000004010000}"/>
    <cellStyle name="Currency 2 11 4 2" xfId="1227" xr:uid="{00000000-0005-0000-0000-000005010000}"/>
    <cellStyle name="Currency 2 11 5" xfId="995" xr:uid="{00000000-0005-0000-0000-000006010000}"/>
    <cellStyle name="Currency 2 11 5 2" xfId="1345" xr:uid="{00000000-0005-0000-0000-000007010000}"/>
    <cellStyle name="Currency 2 12" xfId="114" xr:uid="{00000000-0005-0000-0000-000008010000}"/>
    <cellStyle name="Currency 2 12 2" xfId="115" xr:uid="{00000000-0005-0000-0000-000009010000}"/>
    <cellStyle name="Currency 2 12 2 2" xfId="999" xr:uid="{00000000-0005-0000-0000-00000A010000}"/>
    <cellStyle name="Currency 2 12 2 2 2" xfId="1349" xr:uid="{00000000-0005-0000-0000-00000B010000}"/>
    <cellStyle name="Currency 2 12 3" xfId="541" xr:uid="{00000000-0005-0000-0000-00000C010000}"/>
    <cellStyle name="Currency 2 12 3 2" xfId="793" xr:uid="{00000000-0005-0000-0000-00000D010000}"/>
    <cellStyle name="Currency 2 12 3 3" xfId="1000" xr:uid="{00000000-0005-0000-0000-00000E010000}"/>
    <cellStyle name="Currency 2 12 3 3 2" xfId="1350" xr:uid="{00000000-0005-0000-0000-00000F010000}"/>
    <cellStyle name="Currency 2 12 4" xfId="621" xr:uid="{00000000-0005-0000-0000-000010010000}"/>
    <cellStyle name="Currency 2 12 4 2" xfId="1228" xr:uid="{00000000-0005-0000-0000-000011010000}"/>
    <cellStyle name="Currency 2 12 5" xfId="998" xr:uid="{00000000-0005-0000-0000-000012010000}"/>
    <cellStyle name="Currency 2 12 5 2" xfId="1348" xr:uid="{00000000-0005-0000-0000-000013010000}"/>
    <cellStyle name="Currency 2 13" xfId="116" xr:uid="{00000000-0005-0000-0000-000014010000}"/>
    <cellStyle name="Currency 2 13 2" xfId="117" xr:uid="{00000000-0005-0000-0000-000015010000}"/>
    <cellStyle name="Currency 2 13 2 2" xfId="1002" xr:uid="{00000000-0005-0000-0000-000016010000}"/>
    <cellStyle name="Currency 2 13 2 2 2" xfId="1352" xr:uid="{00000000-0005-0000-0000-000017010000}"/>
    <cellStyle name="Currency 2 13 3" xfId="542" xr:uid="{00000000-0005-0000-0000-000018010000}"/>
    <cellStyle name="Currency 2 13 3 2" xfId="794" xr:uid="{00000000-0005-0000-0000-000019010000}"/>
    <cellStyle name="Currency 2 13 3 3" xfId="1003" xr:uid="{00000000-0005-0000-0000-00001A010000}"/>
    <cellStyle name="Currency 2 13 3 3 2" xfId="1353" xr:uid="{00000000-0005-0000-0000-00001B010000}"/>
    <cellStyle name="Currency 2 13 4" xfId="622" xr:uid="{00000000-0005-0000-0000-00001C010000}"/>
    <cellStyle name="Currency 2 13 4 2" xfId="1229" xr:uid="{00000000-0005-0000-0000-00001D010000}"/>
    <cellStyle name="Currency 2 13 5" xfId="1001" xr:uid="{00000000-0005-0000-0000-00001E010000}"/>
    <cellStyle name="Currency 2 13 5 2" xfId="1351" xr:uid="{00000000-0005-0000-0000-00001F010000}"/>
    <cellStyle name="Currency 2 14" xfId="118" xr:uid="{00000000-0005-0000-0000-000020010000}"/>
    <cellStyle name="Currency 2 14 2" xfId="119" xr:uid="{00000000-0005-0000-0000-000021010000}"/>
    <cellStyle name="Currency 2 14 2 2" xfId="1005" xr:uid="{00000000-0005-0000-0000-000022010000}"/>
    <cellStyle name="Currency 2 14 2 2 2" xfId="1355" xr:uid="{00000000-0005-0000-0000-000023010000}"/>
    <cellStyle name="Currency 2 14 3" xfId="543" xr:uid="{00000000-0005-0000-0000-000024010000}"/>
    <cellStyle name="Currency 2 14 3 2" xfId="795" xr:uid="{00000000-0005-0000-0000-000025010000}"/>
    <cellStyle name="Currency 2 14 3 3" xfId="1006" xr:uid="{00000000-0005-0000-0000-000026010000}"/>
    <cellStyle name="Currency 2 14 3 3 2" xfId="1356" xr:uid="{00000000-0005-0000-0000-000027010000}"/>
    <cellStyle name="Currency 2 14 4" xfId="623" xr:uid="{00000000-0005-0000-0000-000028010000}"/>
    <cellStyle name="Currency 2 14 4 2" xfId="1230" xr:uid="{00000000-0005-0000-0000-000029010000}"/>
    <cellStyle name="Currency 2 14 5" xfId="1004" xr:uid="{00000000-0005-0000-0000-00002A010000}"/>
    <cellStyle name="Currency 2 14 5 2" xfId="1354" xr:uid="{00000000-0005-0000-0000-00002B010000}"/>
    <cellStyle name="Currency 2 15" xfId="790" xr:uid="{00000000-0005-0000-0000-00002C010000}"/>
    <cellStyle name="Currency 2 16" xfId="1717" xr:uid="{00000000-0005-0000-0000-00002D010000}"/>
    <cellStyle name="Currency 2 2" xfId="120" xr:uid="{00000000-0005-0000-0000-00002E010000}"/>
    <cellStyle name="Currency 2 2 2" xfId="121" xr:uid="{00000000-0005-0000-0000-00002F010000}"/>
    <cellStyle name="Currency 2 2 2 2" xfId="1008" xr:uid="{00000000-0005-0000-0000-000030010000}"/>
    <cellStyle name="Currency 2 2 2 2 2" xfId="1358" xr:uid="{00000000-0005-0000-0000-000031010000}"/>
    <cellStyle name="Currency 2 2 3" xfId="544" xr:uid="{00000000-0005-0000-0000-000032010000}"/>
    <cellStyle name="Currency 2 2 3 2" xfId="796" xr:uid="{00000000-0005-0000-0000-000033010000}"/>
    <cellStyle name="Currency 2 2 3 3" xfId="1009" xr:uid="{00000000-0005-0000-0000-000034010000}"/>
    <cellStyle name="Currency 2 2 3 3 2" xfId="1359" xr:uid="{00000000-0005-0000-0000-000035010000}"/>
    <cellStyle name="Currency 2 2 4" xfId="624" xr:uid="{00000000-0005-0000-0000-000036010000}"/>
    <cellStyle name="Currency 2 2 4 2" xfId="1231" xr:uid="{00000000-0005-0000-0000-000037010000}"/>
    <cellStyle name="Currency 2 2 5" xfId="1007" xr:uid="{00000000-0005-0000-0000-000038010000}"/>
    <cellStyle name="Currency 2 2 5 2" xfId="1357" xr:uid="{00000000-0005-0000-0000-000039010000}"/>
    <cellStyle name="Currency 2 3" xfId="122" xr:uid="{00000000-0005-0000-0000-00003A010000}"/>
    <cellStyle name="Currency 2 3 2" xfId="123" xr:uid="{00000000-0005-0000-0000-00003B010000}"/>
    <cellStyle name="Currency 2 3 2 2" xfId="1011" xr:uid="{00000000-0005-0000-0000-00003C010000}"/>
    <cellStyle name="Currency 2 3 2 2 2" xfId="1361" xr:uid="{00000000-0005-0000-0000-00003D010000}"/>
    <cellStyle name="Currency 2 3 3" xfId="545" xr:uid="{00000000-0005-0000-0000-00003E010000}"/>
    <cellStyle name="Currency 2 3 3 2" xfId="797" xr:uid="{00000000-0005-0000-0000-00003F010000}"/>
    <cellStyle name="Currency 2 3 3 3" xfId="1012" xr:uid="{00000000-0005-0000-0000-000040010000}"/>
    <cellStyle name="Currency 2 3 3 3 2" xfId="1362" xr:uid="{00000000-0005-0000-0000-000041010000}"/>
    <cellStyle name="Currency 2 3 4" xfId="625" xr:uid="{00000000-0005-0000-0000-000042010000}"/>
    <cellStyle name="Currency 2 3 4 2" xfId="1232" xr:uid="{00000000-0005-0000-0000-000043010000}"/>
    <cellStyle name="Currency 2 3 5" xfId="1010" xr:uid="{00000000-0005-0000-0000-000044010000}"/>
    <cellStyle name="Currency 2 3 5 2" xfId="1360" xr:uid="{00000000-0005-0000-0000-000045010000}"/>
    <cellStyle name="Currency 2 4" xfId="124" xr:uid="{00000000-0005-0000-0000-000046010000}"/>
    <cellStyle name="Currency 2 4 2" xfId="125" xr:uid="{00000000-0005-0000-0000-000047010000}"/>
    <cellStyle name="Currency 2 4 2 2" xfId="1014" xr:uid="{00000000-0005-0000-0000-000048010000}"/>
    <cellStyle name="Currency 2 4 2 2 2" xfId="1364" xr:uid="{00000000-0005-0000-0000-000049010000}"/>
    <cellStyle name="Currency 2 4 3" xfId="546" xr:uid="{00000000-0005-0000-0000-00004A010000}"/>
    <cellStyle name="Currency 2 4 3 2" xfId="798" xr:uid="{00000000-0005-0000-0000-00004B010000}"/>
    <cellStyle name="Currency 2 4 3 3" xfId="1015" xr:uid="{00000000-0005-0000-0000-00004C010000}"/>
    <cellStyle name="Currency 2 4 3 3 2" xfId="1365" xr:uid="{00000000-0005-0000-0000-00004D010000}"/>
    <cellStyle name="Currency 2 4 4" xfId="626" xr:uid="{00000000-0005-0000-0000-00004E010000}"/>
    <cellStyle name="Currency 2 4 4 2" xfId="1233" xr:uid="{00000000-0005-0000-0000-00004F010000}"/>
    <cellStyle name="Currency 2 4 5" xfId="1013" xr:uid="{00000000-0005-0000-0000-000050010000}"/>
    <cellStyle name="Currency 2 4 5 2" xfId="1363" xr:uid="{00000000-0005-0000-0000-000051010000}"/>
    <cellStyle name="Currency 2 5" xfId="126" xr:uid="{00000000-0005-0000-0000-000052010000}"/>
    <cellStyle name="Currency 2 5 2" xfId="127" xr:uid="{00000000-0005-0000-0000-000053010000}"/>
    <cellStyle name="Currency 2 5 2 2" xfId="1017" xr:uid="{00000000-0005-0000-0000-000054010000}"/>
    <cellStyle name="Currency 2 5 2 2 2" xfId="1367" xr:uid="{00000000-0005-0000-0000-000055010000}"/>
    <cellStyle name="Currency 2 5 3" xfId="547" xr:uid="{00000000-0005-0000-0000-000056010000}"/>
    <cellStyle name="Currency 2 5 3 2" xfId="799" xr:uid="{00000000-0005-0000-0000-000057010000}"/>
    <cellStyle name="Currency 2 5 3 3" xfId="1018" xr:uid="{00000000-0005-0000-0000-000058010000}"/>
    <cellStyle name="Currency 2 5 3 3 2" xfId="1368" xr:uid="{00000000-0005-0000-0000-000059010000}"/>
    <cellStyle name="Currency 2 5 4" xfId="627" xr:uid="{00000000-0005-0000-0000-00005A010000}"/>
    <cellStyle name="Currency 2 5 4 2" xfId="1234" xr:uid="{00000000-0005-0000-0000-00005B010000}"/>
    <cellStyle name="Currency 2 5 5" xfId="1016" xr:uid="{00000000-0005-0000-0000-00005C010000}"/>
    <cellStyle name="Currency 2 5 5 2" xfId="1366" xr:uid="{00000000-0005-0000-0000-00005D010000}"/>
    <cellStyle name="Currency 2 6" xfId="128" xr:uid="{00000000-0005-0000-0000-00005E010000}"/>
    <cellStyle name="Currency 2 6 2" xfId="129" xr:uid="{00000000-0005-0000-0000-00005F010000}"/>
    <cellStyle name="Currency 2 6 2 2" xfId="1020" xr:uid="{00000000-0005-0000-0000-000060010000}"/>
    <cellStyle name="Currency 2 6 2 2 2" xfId="1370" xr:uid="{00000000-0005-0000-0000-000061010000}"/>
    <cellStyle name="Currency 2 6 3" xfId="548" xr:uid="{00000000-0005-0000-0000-000062010000}"/>
    <cellStyle name="Currency 2 6 3 2" xfId="800" xr:uid="{00000000-0005-0000-0000-000063010000}"/>
    <cellStyle name="Currency 2 6 3 3" xfId="1021" xr:uid="{00000000-0005-0000-0000-000064010000}"/>
    <cellStyle name="Currency 2 6 3 3 2" xfId="1371" xr:uid="{00000000-0005-0000-0000-000065010000}"/>
    <cellStyle name="Currency 2 6 4" xfId="628" xr:uid="{00000000-0005-0000-0000-000066010000}"/>
    <cellStyle name="Currency 2 6 4 2" xfId="1235" xr:uid="{00000000-0005-0000-0000-000067010000}"/>
    <cellStyle name="Currency 2 6 5" xfId="1019" xr:uid="{00000000-0005-0000-0000-000068010000}"/>
    <cellStyle name="Currency 2 6 5 2" xfId="1369" xr:uid="{00000000-0005-0000-0000-000069010000}"/>
    <cellStyle name="Currency 2 7" xfId="130" xr:uid="{00000000-0005-0000-0000-00006A010000}"/>
    <cellStyle name="Currency 2 7 2" xfId="131" xr:uid="{00000000-0005-0000-0000-00006B010000}"/>
    <cellStyle name="Currency 2 7 2 2" xfId="1023" xr:uid="{00000000-0005-0000-0000-00006C010000}"/>
    <cellStyle name="Currency 2 7 2 2 2" xfId="1373" xr:uid="{00000000-0005-0000-0000-00006D010000}"/>
    <cellStyle name="Currency 2 7 3" xfId="549" xr:uid="{00000000-0005-0000-0000-00006E010000}"/>
    <cellStyle name="Currency 2 7 3 2" xfId="801" xr:uid="{00000000-0005-0000-0000-00006F010000}"/>
    <cellStyle name="Currency 2 7 3 3" xfId="1024" xr:uid="{00000000-0005-0000-0000-000070010000}"/>
    <cellStyle name="Currency 2 7 3 3 2" xfId="1374" xr:uid="{00000000-0005-0000-0000-000071010000}"/>
    <cellStyle name="Currency 2 7 4" xfId="629" xr:uid="{00000000-0005-0000-0000-000072010000}"/>
    <cellStyle name="Currency 2 7 4 2" xfId="1236" xr:uid="{00000000-0005-0000-0000-000073010000}"/>
    <cellStyle name="Currency 2 7 5" xfId="1022" xr:uid="{00000000-0005-0000-0000-000074010000}"/>
    <cellStyle name="Currency 2 7 5 2" xfId="1372" xr:uid="{00000000-0005-0000-0000-000075010000}"/>
    <cellStyle name="Currency 2 8" xfId="132" xr:uid="{00000000-0005-0000-0000-000076010000}"/>
    <cellStyle name="Currency 2 8 2" xfId="133" xr:uid="{00000000-0005-0000-0000-000077010000}"/>
    <cellStyle name="Currency 2 8 2 2" xfId="1026" xr:uid="{00000000-0005-0000-0000-000078010000}"/>
    <cellStyle name="Currency 2 8 2 2 2" xfId="1376" xr:uid="{00000000-0005-0000-0000-000079010000}"/>
    <cellStyle name="Currency 2 8 3" xfId="550" xr:uid="{00000000-0005-0000-0000-00007A010000}"/>
    <cellStyle name="Currency 2 8 3 2" xfId="802" xr:uid="{00000000-0005-0000-0000-00007B010000}"/>
    <cellStyle name="Currency 2 8 3 3" xfId="1027" xr:uid="{00000000-0005-0000-0000-00007C010000}"/>
    <cellStyle name="Currency 2 8 3 3 2" xfId="1377" xr:uid="{00000000-0005-0000-0000-00007D010000}"/>
    <cellStyle name="Currency 2 8 4" xfId="630" xr:uid="{00000000-0005-0000-0000-00007E010000}"/>
    <cellStyle name="Currency 2 8 4 2" xfId="1237" xr:uid="{00000000-0005-0000-0000-00007F010000}"/>
    <cellStyle name="Currency 2 8 5" xfId="1025" xr:uid="{00000000-0005-0000-0000-000080010000}"/>
    <cellStyle name="Currency 2 8 5 2" xfId="1375" xr:uid="{00000000-0005-0000-0000-000081010000}"/>
    <cellStyle name="Currency 2 9" xfId="134" xr:uid="{00000000-0005-0000-0000-000082010000}"/>
    <cellStyle name="Currency 2 9 2" xfId="135" xr:uid="{00000000-0005-0000-0000-000083010000}"/>
    <cellStyle name="Currency 2 9 2 2" xfId="1029" xr:uid="{00000000-0005-0000-0000-000084010000}"/>
    <cellStyle name="Currency 2 9 2 2 2" xfId="1379" xr:uid="{00000000-0005-0000-0000-000085010000}"/>
    <cellStyle name="Currency 2 9 3" xfId="551" xr:uid="{00000000-0005-0000-0000-000086010000}"/>
    <cellStyle name="Currency 2 9 3 2" xfId="803" xr:uid="{00000000-0005-0000-0000-000087010000}"/>
    <cellStyle name="Currency 2 9 3 3" xfId="1030" xr:uid="{00000000-0005-0000-0000-000088010000}"/>
    <cellStyle name="Currency 2 9 3 3 2" xfId="1380" xr:uid="{00000000-0005-0000-0000-000089010000}"/>
    <cellStyle name="Currency 2 9 4" xfId="631" xr:uid="{00000000-0005-0000-0000-00008A010000}"/>
    <cellStyle name="Currency 2 9 4 2" xfId="1238" xr:uid="{00000000-0005-0000-0000-00008B010000}"/>
    <cellStyle name="Currency 2 9 5" xfId="1028" xr:uid="{00000000-0005-0000-0000-00008C010000}"/>
    <cellStyle name="Currency 2 9 5 2" xfId="1378" xr:uid="{00000000-0005-0000-0000-00008D010000}"/>
    <cellStyle name="Currency 20" xfId="136" xr:uid="{00000000-0005-0000-0000-00008E010000}"/>
    <cellStyle name="Currency 20 2" xfId="137" xr:uid="{00000000-0005-0000-0000-00008F010000}"/>
    <cellStyle name="Currency 20 3" xfId="804" xr:uid="{00000000-0005-0000-0000-000090010000}"/>
    <cellStyle name="Currency 21" xfId="138" xr:uid="{00000000-0005-0000-0000-000091010000}"/>
    <cellStyle name="Currency 21 2" xfId="139" xr:uid="{00000000-0005-0000-0000-000092010000}"/>
    <cellStyle name="Currency 21 3" xfId="805" xr:uid="{00000000-0005-0000-0000-000093010000}"/>
    <cellStyle name="Currency 23" xfId="140" xr:uid="{00000000-0005-0000-0000-000094010000}"/>
    <cellStyle name="Currency 23 2" xfId="141" xr:uid="{00000000-0005-0000-0000-000095010000}"/>
    <cellStyle name="Currency 23 3" xfId="806" xr:uid="{00000000-0005-0000-0000-000096010000}"/>
    <cellStyle name="Currency 24" xfId="142" xr:uid="{00000000-0005-0000-0000-000097010000}"/>
    <cellStyle name="Currency 24 2" xfId="143" xr:uid="{00000000-0005-0000-0000-000098010000}"/>
    <cellStyle name="Currency 24 3" xfId="807" xr:uid="{00000000-0005-0000-0000-000099010000}"/>
    <cellStyle name="Currency 25" xfId="144" xr:uid="{00000000-0005-0000-0000-00009A010000}"/>
    <cellStyle name="Currency 25 2" xfId="145" xr:uid="{00000000-0005-0000-0000-00009B010000}"/>
    <cellStyle name="Currency 25 3" xfId="808" xr:uid="{00000000-0005-0000-0000-00009C010000}"/>
    <cellStyle name="Currency 26" xfId="146" xr:uid="{00000000-0005-0000-0000-00009D010000}"/>
    <cellStyle name="Currency 26 2" xfId="147" xr:uid="{00000000-0005-0000-0000-00009E010000}"/>
    <cellStyle name="Currency 26 3" xfId="809" xr:uid="{00000000-0005-0000-0000-00009F010000}"/>
    <cellStyle name="Currency 27" xfId="148" xr:uid="{00000000-0005-0000-0000-0000A0010000}"/>
    <cellStyle name="Currency 27 2" xfId="149" xr:uid="{00000000-0005-0000-0000-0000A1010000}"/>
    <cellStyle name="Currency 27 3" xfId="810" xr:uid="{00000000-0005-0000-0000-0000A2010000}"/>
    <cellStyle name="Currency 28" xfId="150" xr:uid="{00000000-0005-0000-0000-0000A3010000}"/>
    <cellStyle name="Currency 28 2" xfId="151" xr:uid="{00000000-0005-0000-0000-0000A4010000}"/>
    <cellStyle name="Currency 28 3" xfId="811" xr:uid="{00000000-0005-0000-0000-0000A5010000}"/>
    <cellStyle name="Currency 29" xfId="152" xr:uid="{00000000-0005-0000-0000-0000A6010000}"/>
    <cellStyle name="Currency 29 2" xfId="153" xr:uid="{00000000-0005-0000-0000-0000A7010000}"/>
    <cellStyle name="Currency 29 3" xfId="812" xr:uid="{00000000-0005-0000-0000-0000A8010000}"/>
    <cellStyle name="Currency 3" xfId="154" xr:uid="{00000000-0005-0000-0000-0000A9010000}"/>
    <cellStyle name="Currency 3 2" xfId="767" xr:uid="{00000000-0005-0000-0000-0000AA010000}"/>
    <cellStyle name="Currency 3 3" xfId="771" xr:uid="{00000000-0005-0000-0000-0000AB010000}"/>
    <cellStyle name="Currency 3 3 2" xfId="1293" xr:uid="{00000000-0005-0000-0000-0000AC010000}"/>
    <cellStyle name="Currency 3 4" xfId="1718" xr:uid="{00000000-0005-0000-0000-0000AD010000}"/>
    <cellStyle name="Currency 30" xfId="155" xr:uid="{00000000-0005-0000-0000-0000AE010000}"/>
    <cellStyle name="Currency 30 2" xfId="156" xr:uid="{00000000-0005-0000-0000-0000AF010000}"/>
    <cellStyle name="Currency 30 3" xfId="813" xr:uid="{00000000-0005-0000-0000-0000B0010000}"/>
    <cellStyle name="Currency 31" xfId="157" xr:uid="{00000000-0005-0000-0000-0000B1010000}"/>
    <cellStyle name="Currency 31 2" xfId="158" xr:uid="{00000000-0005-0000-0000-0000B2010000}"/>
    <cellStyle name="Currency 31 3" xfId="814" xr:uid="{00000000-0005-0000-0000-0000B3010000}"/>
    <cellStyle name="Currency 32" xfId="159" xr:uid="{00000000-0005-0000-0000-0000B4010000}"/>
    <cellStyle name="Currency 32 2" xfId="160" xr:uid="{00000000-0005-0000-0000-0000B5010000}"/>
    <cellStyle name="Currency 32 3" xfId="815" xr:uid="{00000000-0005-0000-0000-0000B6010000}"/>
    <cellStyle name="Currency 33" xfId="161" xr:uid="{00000000-0005-0000-0000-0000B7010000}"/>
    <cellStyle name="Currency 33 2" xfId="162" xr:uid="{00000000-0005-0000-0000-0000B8010000}"/>
    <cellStyle name="Currency 33 3" xfId="816" xr:uid="{00000000-0005-0000-0000-0000B9010000}"/>
    <cellStyle name="Currency 34" xfId="163" xr:uid="{00000000-0005-0000-0000-0000BA010000}"/>
    <cellStyle name="Currency 34 2" xfId="164" xr:uid="{00000000-0005-0000-0000-0000BB010000}"/>
    <cellStyle name="Currency 34 3" xfId="817" xr:uid="{00000000-0005-0000-0000-0000BC010000}"/>
    <cellStyle name="Currency 35" xfId="165" xr:uid="{00000000-0005-0000-0000-0000BD010000}"/>
    <cellStyle name="Currency 35 2" xfId="166" xr:uid="{00000000-0005-0000-0000-0000BE010000}"/>
    <cellStyle name="Currency 35 3" xfId="818" xr:uid="{00000000-0005-0000-0000-0000BF010000}"/>
    <cellStyle name="Currency 36" xfId="167" xr:uid="{00000000-0005-0000-0000-0000C0010000}"/>
    <cellStyle name="Currency 36 2" xfId="168" xr:uid="{00000000-0005-0000-0000-0000C1010000}"/>
    <cellStyle name="Currency 36 3" xfId="819" xr:uid="{00000000-0005-0000-0000-0000C2010000}"/>
    <cellStyle name="Currency 37" xfId="169" xr:uid="{00000000-0005-0000-0000-0000C3010000}"/>
    <cellStyle name="Currency 37 2" xfId="170" xr:uid="{00000000-0005-0000-0000-0000C4010000}"/>
    <cellStyle name="Currency 37 3" xfId="820" xr:uid="{00000000-0005-0000-0000-0000C5010000}"/>
    <cellStyle name="Currency 38" xfId="171" xr:uid="{00000000-0005-0000-0000-0000C6010000}"/>
    <cellStyle name="Currency 38 2" xfId="172" xr:uid="{00000000-0005-0000-0000-0000C7010000}"/>
    <cellStyle name="Currency 38 3" xfId="821" xr:uid="{00000000-0005-0000-0000-0000C8010000}"/>
    <cellStyle name="Currency 39" xfId="173" xr:uid="{00000000-0005-0000-0000-0000C9010000}"/>
    <cellStyle name="Currency 39 2" xfId="174" xr:uid="{00000000-0005-0000-0000-0000CA010000}"/>
    <cellStyle name="Currency 39 3" xfId="822" xr:uid="{00000000-0005-0000-0000-0000CB010000}"/>
    <cellStyle name="Currency 4" xfId="175" xr:uid="{00000000-0005-0000-0000-0000CC010000}"/>
    <cellStyle name="Currency 40" xfId="176" xr:uid="{00000000-0005-0000-0000-0000CD010000}"/>
    <cellStyle name="Currency 40 2" xfId="177" xr:uid="{00000000-0005-0000-0000-0000CE010000}"/>
    <cellStyle name="Currency 40 3" xfId="823" xr:uid="{00000000-0005-0000-0000-0000CF010000}"/>
    <cellStyle name="Currency 41" xfId="178" xr:uid="{00000000-0005-0000-0000-0000D0010000}"/>
    <cellStyle name="Currency 41 2" xfId="179" xr:uid="{00000000-0005-0000-0000-0000D1010000}"/>
    <cellStyle name="Currency 41 3" xfId="824" xr:uid="{00000000-0005-0000-0000-0000D2010000}"/>
    <cellStyle name="Currency 42" xfId="180" xr:uid="{00000000-0005-0000-0000-0000D3010000}"/>
    <cellStyle name="Currency 42 2" xfId="181" xr:uid="{00000000-0005-0000-0000-0000D4010000}"/>
    <cellStyle name="Currency 42 3" xfId="825" xr:uid="{00000000-0005-0000-0000-0000D5010000}"/>
    <cellStyle name="Currency 43" xfId="182" xr:uid="{00000000-0005-0000-0000-0000D6010000}"/>
    <cellStyle name="Currency 43 2" xfId="183" xr:uid="{00000000-0005-0000-0000-0000D7010000}"/>
    <cellStyle name="Currency 43 3" xfId="826" xr:uid="{00000000-0005-0000-0000-0000D8010000}"/>
    <cellStyle name="Currency 44" xfId="184" xr:uid="{00000000-0005-0000-0000-0000D9010000}"/>
    <cellStyle name="Currency 44 2" xfId="185" xr:uid="{00000000-0005-0000-0000-0000DA010000}"/>
    <cellStyle name="Currency 44 3" xfId="827" xr:uid="{00000000-0005-0000-0000-0000DB010000}"/>
    <cellStyle name="Currency 45" xfId="186" xr:uid="{00000000-0005-0000-0000-0000DC010000}"/>
    <cellStyle name="Currency 45 2" xfId="187" xr:uid="{00000000-0005-0000-0000-0000DD010000}"/>
    <cellStyle name="Currency 45 3" xfId="828" xr:uid="{00000000-0005-0000-0000-0000DE010000}"/>
    <cellStyle name="Currency 46" xfId="188" xr:uid="{00000000-0005-0000-0000-0000DF010000}"/>
    <cellStyle name="Currency 46 2" xfId="189" xr:uid="{00000000-0005-0000-0000-0000E0010000}"/>
    <cellStyle name="Currency 46 3" xfId="829" xr:uid="{00000000-0005-0000-0000-0000E1010000}"/>
    <cellStyle name="Currency 47" xfId="190" xr:uid="{00000000-0005-0000-0000-0000E2010000}"/>
    <cellStyle name="Currency 47 2" xfId="191" xr:uid="{00000000-0005-0000-0000-0000E3010000}"/>
    <cellStyle name="Currency 47 3" xfId="830" xr:uid="{00000000-0005-0000-0000-0000E4010000}"/>
    <cellStyle name="Currency 48" xfId="192" xr:uid="{00000000-0005-0000-0000-0000E5010000}"/>
    <cellStyle name="Currency 48 2" xfId="193" xr:uid="{00000000-0005-0000-0000-0000E6010000}"/>
    <cellStyle name="Currency 48 3" xfId="831" xr:uid="{00000000-0005-0000-0000-0000E7010000}"/>
    <cellStyle name="Currency 49" xfId="194" xr:uid="{00000000-0005-0000-0000-0000E8010000}"/>
    <cellStyle name="Currency 49 2" xfId="195" xr:uid="{00000000-0005-0000-0000-0000E9010000}"/>
    <cellStyle name="Currency 49 3" xfId="832" xr:uid="{00000000-0005-0000-0000-0000EA010000}"/>
    <cellStyle name="Currency 5" xfId="196" xr:uid="{00000000-0005-0000-0000-0000EB010000}"/>
    <cellStyle name="Currency 5 2" xfId="197" xr:uid="{00000000-0005-0000-0000-0000EC010000}"/>
    <cellStyle name="Currency 5 2 2" xfId="1032" xr:uid="{00000000-0005-0000-0000-0000ED010000}"/>
    <cellStyle name="Currency 5 2 2 2" xfId="1382" xr:uid="{00000000-0005-0000-0000-0000EE010000}"/>
    <cellStyle name="Currency 5 3" xfId="552" xr:uid="{00000000-0005-0000-0000-0000EF010000}"/>
    <cellStyle name="Currency 5 3 2" xfId="833" xr:uid="{00000000-0005-0000-0000-0000F0010000}"/>
    <cellStyle name="Currency 5 3 3" xfId="1033" xr:uid="{00000000-0005-0000-0000-0000F1010000}"/>
    <cellStyle name="Currency 5 3 3 2" xfId="1383" xr:uid="{00000000-0005-0000-0000-0000F2010000}"/>
    <cellStyle name="Currency 5 4" xfId="632" xr:uid="{00000000-0005-0000-0000-0000F3010000}"/>
    <cellStyle name="Currency 5 4 2" xfId="1239" xr:uid="{00000000-0005-0000-0000-0000F4010000}"/>
    <cellStyle name="Currency 5 5" xfId="1031" xr:uid="{00000000-0005-0000-0000-0000F5010000}"/>
    <cellStyle name="Currency 5 5 2" xfId="1381" xr:uid="{00000000-0005-0000-0000-0000F6010000}"/>
    <cellStyle name="Currency 50" xfId="198" xr:uid="{00000000-0005-0000-0000-0000F7010000}"/>
    <cellStyle name="Currency 50 2" xfId="199" xr:uid="{00000000-0005-0000-0000-0000F8010000}"/>
    <cellStyle name="Currency 50 3" xfId="834" xr:uid="{00000000-0005-0000-0000-0000F9010000}"/>
    <cellStyle name="Currency 51" xfId="200" xr:uid="{00000000-0005-0000-0000-0000FA010000}"/>
    <cellStyle name="Currency 51 2" xfId="201" xr:uid="{00000000-0005-0000-0000-0000FB010000}"/>
    <cellStyle name="Currency 51 3" xfId="835" xr:uid="{00000000-0005-0000-0000-0000FC010000}"/>
    <cellStyle name="Currency 52" xfId="202" xr:uid="{00000000-0005-0000-0000-0000FD010000}"/>
    <cellStyle name="Currency 52 2" xfId="203" xr:uid="{00000000-0005-0000-0000-0000FE010000}"/>
    <cellStyle name="Currency 52 3" xfId="836" xr:uid="{00000000-0005-0000-0000-0000FF010000}"/>
    <cellStyle name="Currency 53" xfId="204" xr:uid="{00000000-0005-0000-0000-000000020000}"/>
    <cellStyle name="Currency 53 2" xfId="205" xr:uid="{00000000-0005-0000-0000-000001020000}"/>
    <cellStyle name="Currency 53 3" xfId="837" xr:uid="{00000000-0005-0000-0000-000002020000}"/>
    <cellStyle name="Currency 54" xfId="206" xr:uid="{00000000-0005-0000-0000-000003020000}"/>
    <cellStyle name="Currency 54 2" xfId="207" xr:uid="{00000000-0005-0000-0000-000004020000}"/>
    <cellStyle name="Currency 54 3" xfId="838" xr:uid="{00000000-0005-0000-0000-000005020000}"/>
    <cellStyle name="Currency 55" xfId="208" xr:uid="{00000000-0005-0000-0000-000006020000}"/>
    <cellStyle name="Currency 55 2" xfId="209" xr:uid="{00000000-0005-0000-0000-000007020000}"/>
    <cellStyle name="Currency 55 3" xfId="839" xr:uid="{00000000-0005-0000-0000-000008020000}"/>
    <cellStyle name="Currency 56" xfId="210" xr:uid="{00000000-0005-0000-0000-000009020000}"/>
    <cellStyle name="Currency 56 2" xfId="211" xr:uid="{00000000-0005-0000-0000-00000A020000}"/>
    <cellStyle name="Currency 56 3" xfId="840" xr:uid="{00000000-0005-0000-0000-00000B020000}"/>
    <cellStyle name="Currency 57" xfId="212" xr:uid="{00000000-0005-0000-0000-00000C020000}"/>
    <cellStyle name="Currency 57 2" xfId="213" xr:uid="{00000000-0005-0000-0000-00000D020000}"/>
    <cellStyle name="Currency 57 3" xfId="841" xr:uid="{00000000-0005-0000-0000-00000E020000}"/>
    <cellStyle name="Currency 58" xfId="214" xr:uid="{00000000-0005-0000-0000-00000F020000}"/>
    <cellStyle name="Currency 58 2" xfId="215" xr:uid="{00000000-0005-0000-0000-000010020000}"/>
    <cellStyle name="Currency 58 3" xfId="842" xr:uid="{00000000-0005-0000-0000-000011020000}"/>
    <cellStyle name="Currency 59" xfId="216" xr:uid="{00000000-0005-0000-0000-000012020000}"/>
    <cellStyle name="Currency 59 2" xfId="217" xr:uid="{00000000-0005-0000-0000-000013020000}"/>
    <cellStyle name="Currency 59 3" xfId="843" xr:uid="{00000000-0005-0000-0000-000014020000}"/>
    <cellStyle name="Currency 6" xfId="537" xr:uid="{00000000-0005-0000-0000-000015020000}"/>
    <cellStyle name="Currency 6 2" xfId="1208" xr:uid="{00000000-0005-0000-0000-000016020000}"/>
    <cellStyle name="Currency 6 3" xfId="1719" xr:uid="{00000000-0005-0000-0000-000017020000}"/>
    <cellStyle name="Currency 60" xfId="218" xr:uid="{00000000-0005-0000-0000-000018020000}"/>
    <cellStyle name="Currency 60 2" xfId="219" xr:uid="{00000000-0005-0000-0000-000019020000}"/>
    <cellStyle name="Currency 60 3" xfId="844" xr:uid="{00000000-0005-0000-0000-00001A020000}"/>
    <cellStyle name="Currency 61" xfId="220" xr:uid="{00000000-0005-0000-0000-00001B020000}"/>
    <cellStyle name="Currency 61 2" xfId="221" xr:uid="{00000000-0005-0000-0000-00001C020000}"/>
    <cellStyle name="Currency 61 3" xfId="845" xr:uid="{00000000-0005-0000-0000-00001D020000}"/>
    <cellStyle name="Currency 62" xfId="222" xr:uid="{00000000-0005-0000-0000-00001E020000}"/>
    <cellStyle name="Currency 62 2" xfId="223" xr:uid="{00000000-0005-0000-0000-00001F020000}"/>
    <cellStyle name="Currency 62 3" xfId="846" xr:uid="{00000000-0005-0000-0000-000020020000}"/>
    <cellStyle name="Currency 63" xfId="224" xr:uid="{00000000-0005-0000-0000-000021020000}"/>
    <cellStyle name="Currency 63 2" xfId="225" xr:uid="{00000000-0005-0000-0000-000022020000}"/>
    <cellStyle name="Currency 63 3" xfId="847" xr:uid="{00000000-0005-0000-0000-000023020000}"/>
    <cellStyle name="Currency 64" xfId="226" xr:uid="{00000000-0005-0000-0000-000024020000}"/>
    <cellStyle name="Currency 64 2" xfId="227" xr:uid="{00000000-0005-0000-0000-000025020000}"/>
    <cellStyle name="Currency 64 3" xfId="848" xr:uid="{00000000-0005-0000-0000-000026020000}"/>
    <cellStyle name="Currency 65" xfId="228" xr:uid="{00000000-0005-0000-0000-000027020000}"/>
    <cellStyle name="Currency 65 2" xfId="229" xr:uid="{00000000-0005-0000-0000-000028020000}"/>
    <cellStyle name="Currency 65 3" xfId="849" xr:uid="{00000000-0005-0000-0000-000029020000}"/>
    <cellStyle name="Currency 66" xfId="230" xr:uid="{00000000-0005-0000-0000-00002A020000}"/>
    <cellStyle name="Currency 66 2" xfId="231" xr:uid="{00000000-0005-0000-0000-00002B020000}"/>
    <cellStyle name="Currency 66 3" xfId="850" xr:uid="{00000000-0005-0000-0000-00002C020000}"/>
    <cellStyle name="Currency 67" xfId="232" xr:uid="{00000000-0005-0000-0000-00002D020000}"/>
    <cellStyle name="Currency 67 2" xfId="233" xr:uid="{00000000-0005-0000-0000-00002E020000}"/>
    <cellStyle name="Currency 67 3" xfId="851" xr:uid="{00000000-0005-0000-0000-00002F020000}"/>
    <cellStyle name="Currency 68" xfId="234" xr:uid="{00000000-0005-0000-0000-000030020000}"/>
    <cellStyle name="Currency 68 2" xfId="235" xr:uid="{00000000-0005-0000-0000-000031020000}"/>
    <cellStyle name="Currency 68 3" xfId="852" xr:uid="{00000000-0005-0000-0000-000032020000}"/>
    <cellStyle name="Currency 69" xfId="236" xr:uid="{00000000-0005-0000-0000-000033020000}"/>
    <cellStyle name="Currency 69 2" xfId="237" xr:uid="{00000000-0005-0000-0000-000034020000}"/>
    <cellStyle name="Currency 69 3" xfId="853" xr:uid="{00000000-0005-0000-0000-000035020000}"/>
    <cellStyle name="Currency 7" xfId="617" xr:uid="{00000000-0005-0000-0000-000036020000}"/>
    <cellStyle name="Currency 7 2" xfId="1224" xr:uid="{00000000-0005-0000-0000-000037020000}"/>
    <cellStyle name="Currency 70" xfId="238" xr:uid="{00000000-0005-0000-0000-000038020000}"/>
    <cellStyle name="Currency 70 2" xfId="239" xr:uid="{00000000-0005-0000-0000-000039020000}"/>
    <cellStyle name="Currency 70 3" xfId="854" xr:uid="{00000000-0005-0000-0000-00003A020000}"/>
    <cellStyle name="Currency 71" xfId="240" xr:uid="{00000000-0005-0000-0000-00003B020000}"/>
    <cellStyle name="Currency 71 2" xfId="241" xr:uid="{00000000-0005-0000-0000-00003C020000}"/>
    <cellStyle name="Currency 71 3" xfId="855" xr:uid="{00000000-0005-0000-0000-00003D020000}"/>
    <cellStyle name="Currency 72" xfId="242" xr:uid="{00000000-0005-0000-0000-00003E020000}"/>
    <cellStyle name="Currency 72 2" xfId="243" xr:uid="{00000000-0005-0000-0000-00003F020000}"/>
    <cellStyle name="Currency 72 3" xfId="856" xr:uid="{00000000-0005-0000-0000-000040020000}"/>
    <cellStyle name="Currency 73" xfId="244" xr:uid="{00000000-0005-0000-0000-000041020000}"/>
    <cellStyle name="Currency 73 2" xfId="245" xr:uid="{00000000-0005-0000-0000-000042020000}"/>
    <cellStyle name="Currency 73 3" xfId="857" xr:uid="{00000000-0005-0000-0000-000043020000}"/>
    <cellStyle name="Currency 74" xfId="246" xr:uid="{00000000-0005-0000-0000-000044020000}"/>
    <cellStyle name="Currency 74 2" xfId="247" xr:uid="{00000000-0005-0000-0000-000045020000}"/>
    <cellStyle name="Currency 74 3" xfId="858" xr:uid="{00000000-0005-0000-0000-000046020000}"/>
    <cellStyle name="Currency 75" xfId="248" xr:uid="{00000000-0005-0000-0000-000047020000}"/>
    <cellStyle name="Currency 75 2" xfId="249" xr:uid="{00000000-0005-0000-0000-000048020000}"/>
    <cellStyle name="Currency 75 3" xfId="859" xr:uid="{00000000-0005-0000-0000-000049020000}"/>
    <cellStyle name="Currency 76" xfId="250" xr:uid="{00000000-0005-0000-0000-00004A020000}"/>
    <cellStyle name="Currency 76 2" xfId="251" xr:uid="{00000000-0005-0000-0000-00004B020000}"/>
    <cellStyle name="Currency 76 3" xfId="860" xr:uid="{00000000-0005-0000-0000-00004C020000}"/>
    <cellStyle name="Currency 77" xfId="252" xr:uid="{00000000-0005-0000-0000-00004D020000}"/>
    <cellStyle name="Currency 77 2" xfId="253" xr:uid="{00000000-0005-0000-0000-00004E020000}"/>
    <cellStyle name="Currency 77 3" xfId="861" xr:uid="{00000000-0005-0000-0000-00004F020000}"/>
    <cellStyle name="Currency 78" xfId="254" xr:uid="{00000000-0005-0000-0000-000050020000}"/>
    <cellStyle name="Currency 78 2" xfId="255" xr:uid="{00000000-0005-0000-0000-000051020000}"/>
    <cellStyle name="Currency 78 3" xfId="862" xr:uid="{00000000-0005-0000-0000-000052020000}"/>
    <cellStyle name="Currency 79" xfId="256" xr:uid="{00000000-0005-0000-0000-000053020000}"/>
    <cellStyle name="Currency 79 2" xfId="257" xr:uid="{00000000-0005-0000-0000-000054020000}"/>
    <cellStyle name="Currency 79 3" xfId="863" xr:uid="{00000000-0005-0000-0000-000055020000}"/>
    <cellStyle name="Currency 8" xfId="762" xr:uid="{00000000-0005-0000-0000-000056020000}"/>
    <cellStyle name="Currency 80" xfId="258" xr:uid="{00000000-0005-0000-0000-000057020000}"/>
    <cellStyle name="Currency 80 2" xfId="259" xr:uid="{00000000-0005-0000-0000-000058020000}"/>
    <cellStyle name="Currency 80 3" xfId="864" xr:uid="{00000000-0005-0000-0000-000059020000}"/>
    <cellStyle name="Currency 81" xfId="260" xr:uid="{00000000-0005-0000-0000-00005A020000}"/>
    <cellStyle name="Currency 81 2" xfId="261" xr:uid="{00000000-0005-0000-0000-00005B020000}"/>
    <cellStyle name="Currency 81 3" xfId="865" xr:uid="{00000000-0005-0000-0000-00005C020000}"/>
    <cellStyle name="Currency 82" xfId="262" xr:uid="{00000000-0005-0000-0000-00005D020000}"/>
    <cellStyle name="Currency 82 2" xfId="263" xr:uid="{00000000-0005-0000-0000-00005E020000}"/>
    <cellStyle name="Currency 82 3" xfId="866" xr:uid="{00000000-0005-0000-0000-00005F020000}"/>
    <cellStyle name="Currency 83" xfId="264" xr:uid="{00000000-0005-0000-0000-000060020000}"/>
    <cellStyle name="Currency 83 2" xfId="265" xr:uid="{00000000-0005-0000-0000-000061020000}"/>
    <cellStyle name="Currency 83 3" xfId="867" xr:uid="{00000000-0005-0000-0000-000062020000}"/>
    <cellStyle name="Currency 84" xfId="266" xr:uid="{00000000-0005-0000-0000-000063020000}"/>
    <cellStyle name="Currency 84 2" xfId="267" xr:uid="{00000000-0005-0000-0000-000064020000}"/>
    <cellStyle name="Currency 84 3" xfId="868" xr:uid="{00000000-0005-0000-0000-000065020000}"/>
    <cellStyle name="Currency 85" xfId="268" xr:uid="{00000000-0005-0000-0000-000066020000}"/>
    <cellStyle name="Currency 85 2" xfId="269" xr:uid="{00000000-0005-0000-0000-000067020000}"/>
    <cellStyle name="Currency 85 3" xfId="869" xr:uid="{00000000-0005-0000-0000-000068020000}"/>
    <cellStyle name="Currency 86" xfId="270" xr:uid="{00000000-0005-0000-0000-000069020000}"/>
    <cellStyle name="Currency 86 2" xfId="271" xr:uid="{00000000-0005-0000-0000-00006A020000}"/>
    <cellStyle name="Currency 86 3" xfId="870" xr:uid="{00000000-0005-0000-0000-00006B020000}"/>
    <cellStyle name="Currency 87" xfId="272" xr:uid="{00000000-0005-0000-0000-00006C020000}"/>
    <cellStyle name="Currency 87 2" xfId="273" xr:uid="{00000000-0005-0000-0000-00006D020000}"/>
    <cellStyle name="Currency 87 3" xfId="871" xr:uid="{00000000-0005-0000-0000-00006E020000}"/>
    <cellStyle name="Currency 88" xfId="274" xr:uid="{00000000-0005-0000-0000-00006F020000}"/>
    <cellStyle name="Currency 88 2" xfId="275" xr:uid="{00000000-0005-0000-0000-000070020000}"/>
    <cellStyle name="Currency 88 3" xfId="872" xr:uid="{00000000-0005-0000-0000-000071020000}"/>
    <cellStyle name="Currency 89" xfId="276" xr:uid="{00000000-0005-0000-0000-000072020000}"/>
    <cellStyle name="Currency 89 2" xfId="277" xr:uid="{00000000-0005-0000-0000-000073020000}"/>
    <cellStyle name="Currency 89 3" xfId="873" xr:uid="{00000000-0005-0000-0000-000074020000}"/>
    <cellStyle name="Currency 9" xfId="988" xr:uid="{00000000-0005-0000-0000-000075020000}"/>
    <cellStyle name="Currency 9 2" xfId="1338" xr:uid="{00000000-0005-0000-0000-000076020000}"/>
    <cellStyle name="Currency 9 3" xfId="1832" xr:uid="{00000000-0005-0000-0000-00000C000000}"/>
    <cellStyle name="Currency 90" xfId="278" xr:uid="{00000000-0005-0000-0000-000077020000}"/>
    <cellStyle name="Currency 90 2" xfId="279" xr:uid="{00000000-0005-0000-0000-000078020000}"/>
    <cellStyle name="Currency 90 3" xfId="874" xr:uid="{00000000-0005-0000-0000-000079020000}"/>
    <cellStyle name="Currency 91" xfId="280" xr:uid="{00000000-0005-0000-0000-00007A020000}"/>
    <cellStyle name="Currency 91 2" xfId="281" xr:uid="{00000000-0005-0000-0000-00007B020000}"/>
    <cellStyle name="Currency 91 3" xfId="875" xr:uid="{00000000-0005-0000-0000-00007C020000}"/>
    <cellStyle name="Currency 92" xfId="282" xr:uid="{00000000-0005-0000-0000-00007D020000}"/>
    <cellStyle name="Currency 92 2" xfId="283" xr:uid="{00000000-0005-0000-0000-00007E020000}"/>
    <cellStyle name="Currency 92 2 2" xfId="1035" xr:uid="{00000000-0005-0000-0000-00007F020000}"/>
    <cellStyle name="Currency 92 2 2 2" xfId="1385" xr:uid="{00000000-0005-0000-0000-000080020000}"/>
    <cellStyle name="Currency 92 3" xfId="553" xr:uid="{00000000-0005-0000-0000-000081020000}"/>
    <cellStyle name="Currency 92 3 2" xfId="876" xr:uid="{00000000-0005-0000-0000-000082020000}"/>
    <cellStyle name="Currency 92 3 3" xfId="1036" xr:uid="{00000000-0005-0000-0000-000083020000}"/>
    <cellStyle name="Currency 92 3 3 2" xfId="1386" xr:uid="{00000000-0005-0000-0000-000084020000}"/>
    <cellStyle name="Currency 92 4" xfId="633" xr:uid="{00000000-0005-0000-0000-000085020000}"/>
    <cellStyle name="Currency 92 4 2" xfId="1240" xr:uid="{00000000-0005-0000-0000-000086020000}"/>
    <cellStyle name="Currency 92 5" xfId="1034" xr:uid="{00000000-0005-0000-0000-000087020000}"/>
    <cellStyle name="Currency 92 5 2" xfId="1384" xr:uid="{00000000-0005-0000-0000-000088020000}"/>
    <cellStyle name="Currency0" xfId="1186" xr:uid="{00000000-0005-0000-0000-000089020000}"/>
    <cellStyle name="Date" xfId="1187" xr:uid="{00000000-0005-0000-0000-00008A020000}"/>
    <cellStyle name="Explanatory Text" xfId="15" builtinId="53" customBuiltin="1"/>
    <cellStyle name="Explanatory Text 2" xfId="284" xr:uid="{00000000-0005-0000-0000-00008C020000}"/>
    <cellStyle name="Fixed" xfId="1188" xr:uid="{00000000-0005-0000-0000-00008D020000}"/>
    <cellStyle name="Good" xfId="6" builtinId="26" customBuiltin="1"/>
    <cellStyle name="Good 2" xfId="285" xr:uid="{00000000-0005-0000-0000-00008F020000}"/>
    <cellStyle name="Heading 1" xfId="2" builtinId="16" customBuiltin="1"/>
    <cellStyle name="Heading 1 2" xfId="286" xr:uid="{00000000-0005-0000-0000-000091020000}"/>
    <cellStyle name="Heading 1 3" xfId="1189" xr:uid="{00000000-0005-0000-0000-000092020000}"/>
    <cellStyle name="Heading 2" xfId="3" builtinId="17" customBuiltin="1"/>
    <cellStyle name="Heading 2 2" xfId="287" xr:uid="{00000000-0005-0000-0000-000094020000}"/>
    <cellStyle name="Heading 2 3" xfId="1190" xr:uid="{00000000-0005-0000-0000-000095020000}"/>
    <cellStyle name="Heading 3" xfId="4" builtinId="18" customBuiltin="1"/>
    <cellStyle name="Heading 3 2" xfId="288" xr:uid="{00000000-0005-0000-0000-000097020000}"/>
    <cellStyle name="Heading 4" xfId="5" builtinId="19" customBuiltin="1"/>
    <cellStyle name="Heading 4 2" xfId="289" xr:uid="{00000000-0005-0000-0000-000099020000}"/>
    <cellStyle name="Hyperlink 2" xfId="684" xr:uid="{00000000-0005-0000-0000-00009A020000}"/>
    <cellStyle name="Hyperlink 3" xfId="948" hidden="1" xr:uid="{00000000-0005-0000-0000-00009B020000}"/>
    <cellStyle name="Hyperlink 3" xfId="1191" xr:uid="{00000000-0005-0000-0000-00009C020000}"/>
    <cellStyle name="Hyperlink 3 2" xfId="1299" hidden="1" xr:uid="{00000000-0005-0000-0000-00009D020000}"/>
    <cellStyle name="Hyperlink 3 2" xfId="1198" hidden="1" xr:uid="{00000000-0005-0000-0000-00009E020000}"/>
    <cellStyle name="Hyperlink 3 2" xfId="1194" hidden="1" xr:uid="{00000000-0005-0000-0000-00009F020000}"/>
    <cellStyle name="Hyperlink 3 2" xfId="1200" hidden="1" xr:uid="{00000000-0005-0000-0000-0000A0020000}"/>
    <cellStyle name="Hyperlink 3 2" xfId="1537" hidden="1" xr:uid="{00000000-0005-0000-0000-0000A1020000}"/>
    <cellStyle name="Hyperlink 3 2" xfId="1538" hidden="1" xr:uid="{00000000-0005-0000-0000-0000A2020000}"/>
    <cellStyle name="Hyperlink 3 2" xfId="1557" hidden="1" xr:uid="{00000000-0005-0000-0000-0000A3020000}"/>
    <cellStyle name="Hyperlink 3 2" xfId="1572" hidden="1" xr:uid="{00000000-0005-0000-0000-0000A4020000}"/>
    <cellStyle name="Hyperlink 3 2" xfId="1565" hidden="1" xr:uid="{00000000-0005-0000-0000-0000A5020000}"/>
    <cellStyle name="Hyperlink 3 2" xfId="1562" hidden="1" xr:uid="{00000000-0005-0000-0000-0000A6020000}"/>
    <cellStyle name="Hyperlink 3 2" xfId="1566" hidden="1" xr:uid="{00000000-0005-0000-0000-0000A7020000}"/>
    <cellStyle name="Hyperlink 3 2" xfId="1578" hidden="1" xr:uid="{00000000-0005-0000-0000-0000A8020000}"/>
    <cellStyle name="Hyperlink 3 2" xfId="1579" hidden="1" xr:uid="{00000000-0005-0000-0000-0000A9020000}"/>
    <cellStyle name="Hyperlink 3 2" xfId="1580" hidden="1" xr:uid="{00000000-0005-0000-0000-0000AA020000}"/>
    <cellStyle name="Hyperlink 3 2" xfId="1560" hidden="1" xr:uid="{00000000-0005-0000-0000-0000AB020000}"/>
    <cellStyle name="Hyperlink 3 2" xfId="1674" hidden="1" xr:uid="{00000000-0005-0000-0000-0000AC020000}"/>
    <cellStyle name="Hyperlink 3 2" xfId="1660" hidden="1" xr:uid="{00000000-0005-0000-0000-0000AD020000}"/>
    <cellStyle name="Hyperlink 3 2" xfId="1656" hidden="1" xr:uid="{00000000-0005-0000-0000-0000AE020000}"/>
    <cellStyle name="Hyperlink 3 2" xfId="1662" hidden="1" xr:uid="{00000000-0005-0000-0000-0000AF020000}"/>
    <cellStyle name="Hyperlink 3 2" xfId="1698" hidden="1" xr:uid="{00000000-0005-0000-0000-0000B0020000}"/>
    <cellStyle name="Hyperlink 3 2" xfId="1699" hidden="1" xr:uid="{00000000-0005-0000-0000-0000B1020000}"/>
    <cellStyle name="Hyperlink 3 2" xfId="1713" hidden="1" xr:uid="{00000000-0005-0000-0000-0000B2020000}"/>
    <cellStyle name="Hyperlink 3 2" xfId="1590" hidden="1" xr:uid="{00000000-0005-0000-0000-0000B3020000}"/>
    <cellStyle name="Hyperlink 3 2" xfId="1630" hidden="1" xr:uid="{00000000-0005-0000-0000-0000B4020000}"/>
    <cellStyle name="Hyperlink 3 2" xfId="1597" hidden="1" xr:uid="{00000000-0005-0000-0000-0000B5020000}"/>
    <cellStyle name="Hyperlink 3 2" xfId="1629" hidden="1" xr:uid="{00000000-0005-0000-0000-0000B6020000}"/>
    <cellStyle name="Hyperlink 3 2" xfId="1586" hidden="1" xr:uid="{00000000-0005-0000-0000-0000B7020000}"/>
    <cellStyle name="Hyperlink 3 2" xfId="1701" hidden="1" xr:uid="{00000000-0005-0000-0000-0000B8020000}"/>
    <cellStyle name="Hyperlink 3 2" xfId="1816" hidden="1" xr:uid="{00000000-0005-0000-0000-0000B9020000}"/>
    <cellStyle name="Hyperlink 3 2" xfId="1655" hidden="1" xr:uid="{00000000-0005-0000-0000-0000BA020000}"/>
    <cellStyle name="Hyperlink 3 2" xfId="1618" hidden="1" xr:uid="{00000000-0005-0000-0000-0000BB020000}"/>
    <cellStyle name="Hyperlink 3 2" xfId="1614" hidden="1" xr:uid="{00000000-0005-0000-0000-0000BC020000}"/>
    <cellStyle name="Hyperlink 3 2" xfId="1693" hidden="1" xr:uid="{00000000-0005-0000-0000-0000BD020000}"/>
    <cellStyle name="Hyperlink 3 2" xfId="1637" hidden="1" xr:uid="{00000000-0005-0000-0000-0000BE020000}"/>
    <cellStyle name="Hyperlink 3 2" xfId="1589" hidden="1" xr:uid="{00000000-0005-0000-0000-0000BF020000}"/>
    <cellStyle name="Hyperlink 3 2" xfId="1641" hidden="1" xr:uid="{00000000-0005-0000-0000-0000C0020000}"/>
    <cellStyle name="Hyperlink 3 2" xfId="1602" hidden="1" xr:uid="{00000000-0005-0000-0000-0000C1020000}"/>
    <cellStyle name="Hyperlink 3 2" xfId="1611" hidden="1" xr:uid="{00000000-0005-0000-0000-0000C2020000}"/>
    <cellStyle name="Hyperlink 3 2" xfId="1623" hidden="1" xr:uid="{00000000-0005-0000-0000-0000C3020000}"/>
    <cellStyle name="Hyperlink 3 2" xfId="1606" hidden="1" xr:uid="{00000000-0005-0000-0000-0000C4020000}"/>
    <cellStyle name="Hyperlink 3 2" xfId="1681" hidden="1" xr:uid="{00000000-0005-0000-0000-0000C5020000}"/>
    <cellStyle name="Hyperlink 3 2" xfId="1585" hidden="1" xr:uid="{00000000-0005-0000-0000-0000C6020000}"/>
    <cellStyle name="Hyperlink 3 2" xfId="1821" hidden="1" xr:uid="{00000000-0005-0000-0000-0000C7020000}"/>
    <cellStyle name="Hyperlink 3 2" xfId="1694" hidden="1" xr:uid="{00000000-0005-0000-0000-0000C8020000}"/>
    <cellStyle name="Hyperlink 3 2" xfId="1599" hidden="1" xr:uid="{00000000-0005-0000-0000-0000C9020000}"/>
    <cellStyle name="Hyperlink 3 2" xfId="1610" hidden="1" xr:uid="{00000000-0005-0000-0000-0000CA020000}"/>
    <cellStyle name="Hyperlink 3 2" xfId="1682" hidden="1" xr:uid="{00000000-0005-0000-0000-0000CB020000}"/>
    <cellStyle name="Hyperlink 3 2" xfId="1636" hidden="1" xr:uid="{00000000-0005-0000-0000-0000CC020000}"/>
    <cellStyle name="Hyperlink 3 2" xfId="1640" hidden="1" xr:uid="{00000000-0005-0000-0000-0000CD020000}"/>
    <cellStyle name="Hyperlink 3 2" xfId="1601" hidden="1" xr:uid="{00000000-0005-0000-0000-0000CE020000}"/>
    <cellStyle name="Hyperlink 3 2" xfId="1653" hidden="1" xr:uid="{00000000-0005-0000-0000-0000CF020000}"/>
    <cellStyle name="Hyperlink 3 2" xfId="1826" hidden="1" xr:uid="{00000000-0005-0000-0000-0000D0020000}"/>
    <cellStyle name="Hyperlink 3 2" xfId="1604" hidden="1" xr:uid="{00000000-0005-0000-0000-0000D1020000}"/>
    <cellStyle name="Hyperlink 3 2" xfId="1633" hidden="1" xr:uid="{00000000-0005-0000-0000-0000D2020000}"/>
    <cellStyle name="Hyperlink 3 2" xfId="1645" hidden="1" xr:uid="{00000000-0005-0000-0000-0000D3020000}"/>
    <cellStyle name="Hyperlink 3 2" xfId="1600" hidden="1" xr:uid="{00000000-0005-0000-0000-0000D4020000}"/>
    <cellStyle name="Hyperlink 3 2" xfId="1584" hidden="1" xr:uid="{00000000-0005-0000-0000-0000D5020000}"/>
    <cellStyle name="Hyperlink 3 2" xfId="1596" hidden="1" xr:uid="{00000000-0005-0000-0000-0000D6020000}"/>
    <cellStyle name="Hyperlink 3 2" xfId="1648" hidden="1" xr:uid="{00000000-0005-0000-0000-0000D7020000}"/>
    <cellStyle name="Hyperlink 3 2" xfId="1608" xr:uid="{00000000-0005-0000-0000-0000D8020000}"/>
    <cellStyle name="Hyperlink 4" xfId="949" hidden="1" xr:uid="{00000000-0005-0000-0000-0000D9020000}"/>
    <cellStyle name="Hyperlink 4" xfId="1300" hidden="1" xr:uid="{00000000-0005-0000-0000-0000DA020000}"/>
    <cellStyle name="Hyperlink 4" xfId="1535" hidden="1" xr:uid="{00000000-0005-0000-0000-0000DB020000}"/>
    <cellStyle name="Hyperlink 4" xfId="1201" hidden="1" xr:uid="{00000000-0005-0000-0000-0000DC020000}"/>
    <cellStyle name="Hyperlink 4" xfId="1301" hidden="1" xr:uid="{00000000-0005-0000-0000-0000DD020000}"/>
    <cellStyle name="Hyperlink 4" xfId="1296" hidden="1" xr:uid="{00000000-0005-0000-0000-0000DE020000}"/>
    <cellStyle name="Hyperlink 4" xfId="1197" hidden="1" xr:uid="{00000000-0005-0000-0000-0000DF020000}"/>
    <cellStyle name="Hyperlink 4" xfId="1298" hidden="1" xr:uid="{00000000-0005-0000-0000-0000E0020000}"/>
    <cellStyle name="Hyperlink 4" xfId="1294" hidden="1" xr:uid="{00000000-0005-0000-0000-0000E1020000}"/>
    <cellStyle name="Hyperlink 4" xfId="1534" hidden="1" xr:uid="{00000000-0005-0000-0000-0000E2020000}"/>
    <cellStyle name="Hyperlink 4" xfId="1536" hidden="1" xr:uid="{00000000-0005-0000-0000-0000E3020000}"/>
    <cellStyle name="Hyperlink 4" xfId="1196" hidden="1" xr:uid="{00000000-0005-0000-0000-0000E4020000}"/>
    <cellStyle name="Hyperlink 4" xfId="1295" hidden="1" xr:uid="{00000000-0005-0000-0000-0000E5020000}"/>
    <cellStyle name="Hyperlink 4" xfId="1558" hidden="1" xr:uid="{00000000-0005-0000-0000-0000E6020000}"/>
    <cellStyle name="Hyperlink 4" xfId="1559" hidden="1" xr:uid="{00000000-0005-0000-0000-0000E7020000}"/>
    <cellStyle name="Hyperlink 4" xfId="1561" hidden="1" xr:uid="{00000000-0005-0000-0000-0000E8020000}"/>
    <cellStyle name="Hyperlink 4" xfId="1573" hidden="1" xr:uid="{00000000-0005-0000-0000-0000E9020000}"/>
    <cellStyle name="Hyperlink 4" xfId="1576" hidden="1" xr:uid="{00000000-0005-0000-0000-0000EA020000}"/>
    <cellStyle name="Hyperlink 4" xfId="1567" hidden="1" xr:uid="{00000000-0005-0000-0000-0000EB020000}"/>
    <cellStyle name="Hyperlink 4" xfId="1574" hidden="1" xr:uid="{00000000-0005-0000-0000-0000EC020000}"/>
    <cellStyle name="Hyperlink 4" xfId="1570" hidden="1" xr:uid="{00000000-0005-0000-0000-0000ED020000}"/>
    <cellStyle name="Hyperlink 4" xfId="1564" hidden="1" xr:uid="{00000000-0005-0000-0000-0000EE020000}"/>
    <cellStyle name="Hyperlink 4" xfId="1571" hidden="1" xr:uid="{00000000-0005-0000-0000-0000EF020000}"/>
    <cellStyle name="Hyperlink 4" xfId="1568" hidden="1" xr:uid="{00000000-0005-0000-0000-0000F0020000}"/>
    <cellStyle name="Hyperlink 4" xfId="1575" hidden="1" xr:uid="{00000000-0005-0000-0000-0000F1020000}"/>
    <cellStyle name="Hyperlink 4" xfId="1577" hidden="1" xr:uid="{00000000-0005-0000-0000-0000F2020000}"/>
    <cellStyle name="Hyperlink 4" xfId="1563" hidden="1" xr:uid="{00000000-0005-0000-0000-0000F3020000}"/>
    <cellStyle name="Hyperlink 4" xfId="1569" hidden="1" xr:uid="{00000000-0005-0000-0000-0000F4020000}"/>
    <cellStyle name="Hyperlink 4" xfId="1581" hidden="1" xr:uid="{00000000-0005-0000-0000-0000F5020000}"/>
    <cellStyle name="Hyperlink 4" xfId="1582" hidden="1" xr:uid="{00000000-0005-0000-0000-0000F6020000}"/>
    <cellStyle name="Hyperlink 4" xfId="1639" hidden="1" xr:uid="{00000000-0005-0000-0000-0000F7020000}"/>
    <cellStyle name="Hyperlink 4" xfId="1675" hidden="1" xr:uid="{00000000-0005-0000-0000-0000F8020000}"/>
    <cellStyle name="Hyperlink 4" xfId="1696" hidden="1" xr:uid="{00000000-0005-0000-0000-0000F9020000}"/>
    <cellStyle name="Hyperlink 4" xfId="1663" hidden="1" xr:uid="{00000000-0005-0000-0000-0000FA020000}"/>
    <cellStyle name="Hyperlink 4" xfId="1676" hidden="1" xr:uid="{00000000-0005-0000-0000-0000FB020000}"/>
    <cellStyle name="Hyperlink 4" xfId="1672" hidden="1" xr:uid="{00000000-0005-0000-0000-0000FC020000}"/>
    <cellStyle name="Hyperlink 4" xfId="1659" hidden="1" xr:uid="{00000000-0005-0000-0000-0000FD020000}"/>
    <cellStyle name="Hyperlink 4" xfId="1673" hidden="1" xr:uid="{00000000-0005-0000-0000-0000FE020000}"/>
    <cellStyle name="Hyperlink 4" xfId="1670" hidden="1" xr:uid="{00000000-0005-0000-0000-0000FF020000}"/>
    <cellStyle name="Hyperlink 4" xfId="1695" hidden="1" xr:uid="{00000000-0005-0000-0000-000000030000}"/>
    <cellStyle name="Hyperlink 4" xfId="1697" hidden="1" xr:uid="{00000000-0005-0000-0000-000001030000}"/>
    <cellStyle name="Hyperlink 4" xfId="1658" hidden="1" xr:uid="{00000000-0005-0000-0000-000002030000}"/>
    <cellStyle name="Hyperlink 4" xfId="1671" hidden="1" xr:uid="{00000000-0005-0000-0000-000003030000}"/>
    <cellStyle name="Hyperlink 4" xfId="1714" hidden="1" xr:uid="{00000000-0005-0000-0000-000004030000}"/>
    <cellStyle name="Hyperlink 4" xfId="1715" hidden="1" xr:uid="{00000000-0005-0000-0000-000005030000}"/>
    <cellStyle name="Hyperlink 4" xfId="1622" hidden="1" xr:uid="{00000000-0005-0000-0000-000006030000}"/>
    <cellStyle name="Hyperlink 4" xfId="1683" hidden="1" xr:uid="{00000000-0005-0000-0000-000007030000}"/>
    <cellStyle name="Hyperlink 4" xfId="1702" hidden="1" xr:uid="{00000000-0005-0000-0000-000008030000}"/>
    <cellStyle name="Hyperlink 4" xfId="1593" hidden="1" xr:uid="{00000000-0005-0000-0000-000009030000}"/>
    <cellStyle name="Hyperlink 4" xfId="1665" hidden="1" xr:uid="{00000000-0005-0000-0000-00000A030000}"/>
    <cellStyle name="Hyperlink 4" xfId="1628" hidden="1" xr:uid="{00000000-0005-0000-0000-00000B030000}"/>
    <cellStyle name="Hyperlink 4" xfId="1594" hidden="1" xr:uid="{00000000-0005-0000-0000-00000C030000}"/>
    <cellStyle name="Hyperlink 4" xfId="1644" hidden="1" xr:uid="{00000000-0005-0000-0000-00000D030000}"/>
    <cellStyle name="Hyperlink 4" xfId="1643" hidden="1" xr:uid="{00000000-0005-0000-0000-00000E030000}"/>
    <cellStyle name="Hyperlink 4" xfId="1703" hidden="1" xr:uid="{00000000-0005-0000-0000-00000F030000}"/>
    <cellStyle name="Hyperlink 4" xfId="1587" hidden="1" xr:uid="{00000000-0005-0000-0000-000010030000}"/>
    <cellStyle name="Hyperlink 4" xfId="1595" hidden="1" xr:uid="{00000000-0005-0000-0000-000011030000}"/>
    <cellStyle name="Hyperlink 4" xfId="1666" hidden="1" xr:uid="{00000000-0005-0000-0000-000012030000}"/>
    <cellStyle name="Hyperlink 4" xfId="1817" hidden="1" xr:uid="{00000000-0005-0000-0000-000013030000}"/>
    <cellStyle name="Hyperlink 4" xfId="1818" hidden="1" xr:uid="{00000000-0005-0000-0000-000014030000}"/>
    <cellStyle name="Hyperlink 4" xfId="1687" hidden="1" xr:uid="{00000000-0005-0000-0000-000015030000}"/>
    <cellStyle name="Hyperlink 4" xfId="1620" hidden="1" xr:uid="{00000000-0005-0000-0000-000016030000}"/>
    <cellStyle name="Hyperlink 4" xfId="1664" hidden="1" xr:uid="{00000000-0005-0000-0000-000017030000}"/>
    <cellStyle name="Hyperlink 4" xfId="1652" hidden="1" xr:uid="{00000000-0005-0000-0000-000018030000}"/>
    <cellStyle name="Hyperlink 4" xfId="1615" hidden="1" xr:uid="{00000000-0005-0000-0000-000019030000}"/>
    <cellStyle name="Hyperlink 4" xfId="1621" hidden="1" xr:uid="{00000000-0005-0000-0000-00001A030000}"/>
    <cellStyle name="Hyperlink 4" xfId="1616" hidden="1" xr:uid="{00000000-0005-0000-0000-00001B030000}"/>
    <cellStyle name="Hyperlink 4" xfId="1654" hidden="1" xr:uid="{00000000-0005-0000-0000-00001C030000}"/>
    <cellStyle name="Hyperlink 4" xfId="1647" hidden="1" xr:uid="{00000000-0005-0000-0000-00001D030000}"/>
    <cellStyle name="Hyperlink 4" xfId="1627" hidden="1" xr:uid="{00000000-0005-0000-0000-00001E030000}"/>
    <cellStyle name="Hyperlink 4" xfId="1619" hidden="1" xr:uid="{00000000-0005-0000-0000-00001F030000}"/>
    <cellStyle name="Hyperlink 4" xfId="1669" hidden="1" xr:uid="{00000000-0005-0000-0000-000020030000}"/>
    <cellStyle name="Hyperlink 4" xfId="1638" hidden="1" xr:uid="{00000000-0005-0000-0000-000021030000}"/>
    <cellStyle name="Hyperlink 4" xfId="1667" hidden="1" xr:uid="{00000000-0005-0000-0000-000022030000}"/>
    <cellStyle name="Hyperlink 4" xfId="1609" hidden="1" xr:uid="{00000000-0005-0000-0000-000023030000}"/>
    <cellStyle name="Hyperlink 4" xfId="1625" hidden="1" xr:uid="{00000000-0005-0000-0000-000024030000}"/>
    <cellStyle name="Hyperlink 4" xfId="1692" hidden="1" xr:uid="{00000000-0005-0000-0000-000025030000}"/>
    <cellStyle name="Hyperlink 4" xfId="1824" hidden="1" xr:uid="{00000000-0005-0000-0000-000026030000}"/>
    <cellStyle name="Hyperlink 4" xfId="1678" hidden="1" xr:uid="{00000000-0005-0000-0000-000027030000}"/>
    <cellStyle name="Hyperlink 4" xfId="1820" hidden="1" xr:uid="{00000000-0005-0000-0000-000028030000}"/>
    <cellStyle name="Hyperlink 4" xfId="1685" hidden="1" xr:uid="{00000000-0005-0000-0000-000029030000}"/>
    <cellStyle name="Hyperlink 4" xfId="1679" hidden="1" xr:uid="{00000000-0005-0000-0000-00002A030000}"/>
    <cellStyle name="Hyperlink 4" xfId="1588" hidden="1" xr:uid="{00000000-0005-0000-0000-00002B030000}"/>
    <cellStyle name="Hyperlink 4" xfId="1632" hidden="1" xr:uid="{00000000-0005-0000-0000-00002C030000}"/>
    <cellStyle name="Hyperlink 4" xfId="1688" hidden="1" xr:uid="{00000000-0005-0000-0000-00002D030000}"/>
    <cellStyle name="Hyperlink 4" xfId="1823" hidden="1" xr:uid="{00000000-0005-0000-0000-00002E030000}"/>
    <cellStyle name="Hyperlink 4" xfId="1598" hidden="1" xr:uid="{00000000-0005-0000-0000-00002F030000}"/>
    <cellStyle name="Hyperlink 4" xfId="1634" hidden="1" xr:uid="{00000000-0005-0000-0000-000030030000}"/>
    <cellStyle name="Hyperlink 4" xfId="1825" hidden="1" xr:uid="{00000000-0005-0000-0000-000031030000}"/>
    <cellStyle name="Hyperlink 4" xfId="1646" hidden="1" xr:uid="{00000000-0005-0000-0000-000032030000}"/>
    <cellStyle name="Hyperlink 4" xfId="1822" hidden="1" xr:uid="{00000000-0005-0000-0000-000033030000}"/>
    <cellStyle name="Hyperlink 4" xfId="1603" hidden="1" xr:uid="{00000000-0005-0000-0000-000034030000}"/>
    <cellStyle name="Hyperlink 4" xfId="1690" hidden="1" xr:uid="{00000000-0005-0000-0000-000035030000}"/>
    <cellStyle name="Hyperlink 4" xfId="1649" hidden="1" xr:uid="{00000000-0005-0000-0000-000036030000}"/>
    <cellStyle name="Hyperlink 4" xfId="1592" hidden="1" xr:uid="{00000000-0005-0000-0000-000037030000}"/>
    <cellStyle name="Hyperlink 4" xfId="1651" hidden="1" xr:uid="{00000000-0005-0000-0000-000038030000}"/>
    <cellStyle name="Hyperlink 4" xfId="1689" hidden="1" xr:uid="{00000000-0005-0000-0000-000039030000}"/>
    <cellStyle name="Hyperlink 4" xfId="1617" hidden="1" xr:uid="{00000000-0005-0000-0000-00003A030000}"/>
    <cellStyle name="Hyperlink 4" xfId="1631" hidden="1" xr:uid="{00000000-0005-0000-0000-00003B030000}"/>
    <cellStyle name="Hyperlink 4" xfId="1691" hidden="1" xr:uid="{00000000-0005-0000-0000-00003C030000}"/>
    <cellStyle name="Hyperlink 4" xfId="1626" hidden="1" xr:uid="{00000000-0005-0000-0000-00003D030000}"/>
    <cellStyle name="Hyperlink 4" xfId="1635" hidden="1" xr:uid="{00000000-0005-0000-0000-00003E030000}"/>
    <cellStyle name="Hyperlink 4" xfId="1642" hidden="1" xr:uid="{00000000-0005-0000-0000-00003F030000}"/>
    <cellStyle name="Hyperlink 4" xfId="1612" hidden="1" xr:uid="{00000000-0005-0000-0000-000040030000}"/>
    <cellStyle name="Hyperlink 4" xfId="1677" hidden="1" xr:uid="{00000000-0005-0000-0000-000041030000}"/>
    <cellStyle name="Hyperlink 4" xfId="1815" hidden="1" xr:uid="{00000000-0005-0000-0000-000042030000}"/>
    <cellStyle name="Hyperlink 4" xfId="1819" hidden="1" xr:uid="{00000000-0005-0000-0000-000043030000}"/>
    <cellStyle name="Hyperlink 4" xfId="1827" hidden="1" xr:uid="{00000000-0005-0000-0000-000044030000}"/>
    <cellStyle name="Hyperlink 4" xfId="1686" hidden="1" xr:uid="{00000000-0005-0000-0000-000045030000}"/>
    <cellStyle name="Hyperlink 4" xfId="1668" hidden="1" xr:uid="{00000000-0005-0000-0000-000046030000}"/>
    <cellStyle name="Hyperlink 4" xfId="1700" hidden="1" xr:uid="{00000000-0005-0000-0000-000047030000}"/>
    <cellStyle name="Hyperlink 4" xfId="1624" hidden="1" xr:uid="{00000000-0005-0000-0000-000048030000}"/>
    <cellStyle name="Hyperlink 4" xfId="1605" hidden="1" xr:uid="{00000000-0005-0000-0000-000049030000}"/>
    <cellStyle name="Hyperlink 4" xfId="1591" hidden="1" xr:uid="{00000000-0005-0000-0000-00004A030000}"/>
    <cellStyle name="Hyperlink 4" xfId="1680" hidden="1" xr:uid="{00000000-0005-0000-0000-00004B030000}"/>
    <cellStyle name="Hyperlink 4" xfId="1684" hidden="1" xr:uid="{00000000-0005-0000-0000-00004C030000}"/>
    <cellStyle name="Hyperlink 4" xfId="1607" hidden="1" xr:uid="{00000000-0005-0000-0000-00004D030000}"/>
    <cellStyle name="Hyperlink 4" xfId="1613" hidden="1" xr:uid="{00000000-0005-0000-0000-00004E030000}"/>
    <cellStyle name="Hyperlink 4" xfId="1828" hidden="1" xr:uid="{00000000-0005-0000-0000-00004F030000}"/>
    <cellStyle name="Hyperlink 4" xfId="1650" hidden="1" xr:uid="{00000000-0005-0000-0000-000050030000}"/>
    <cellStyle name="Input" xfId="9" builtinId="20" customBuiltin="1"/>
    <cellStyle name="Input 2" xfId="290" xr:uid="{00000000-0005-0000-0000-000052030000}"/>
    <cellStyle name="Linked Cell" xfId="12" builtinId="24" customBuiltin="1"/>
    <cellStyle name="Linked Cell 2" xfId="291" xr:uid="{00000000-0005-0000-0000-000054030000}"/>
    <cellStyle name="Neutral" xfId="8" builtinId="28" customBuiltin="1"/>
    <cellStyle name="Neutral 2" xfId="292" xr:uid="{00000000-0005-0000-0000-000056030000}"/>
    <cellStyle name="Normal" xfId="0" builtinId="0"/>
    <cellStyle name="Normal 10" xfId="293" xr:uid="{00000000-0005-0000-0000-000058030000}"/>
    <cellStyle name="Normal 10 2" xfId="294" xr:uid="{00000000-0005-0000-0000-000059030000}"/>
    <cellStyle name="Normal 10 2 2" xfId="1038" xr:uid="{00000000-0005-0000-0000-00005A030000}"/>
    <cellStyle name="Normal 10 2 2 2" xfId="1388" xr:uid="{00000000-0005-0000-0000-00005B030000}"/>
    <cellStyle name="Normal 10 3" xfId="554" xr:uid="{00000000-0005-0000-0000-00005C030000}"/>
    <cellStyle name="Normal 10 3 2" xfId="877" xr:uid="{00000000-0005-0000-0000-00005D030000}"/>
    <cellStyle name="Normal 10 3 3" xfId="1039" xr:uid="{00000000-0005-0000-0000-00005E030000}"/>
    <cellStyle name="Normal 10 3 3 2" xfId="1389" xr:uid="{00000000-0005-0000-0000-00005F030000}"/>
    <cellStyle name="Normal 10 4" xfId="634" xr:uid="{00000000-0005-0000-0000-000060030000}"/>
    <cellStyle name="Normal 10 4 2" xfId="1241" xr:uid="{00000000-0005-0000-0000-000061030000}"/>
    <cellStyle name="Normal 10 5" xfId="927" xr:uid="{00000000-0005-0000-0000-000062030000}"/>
    <cellStyle name="Normal 10 6" xfId="1037" xr:uid="{00000000-0005-0000-0000-000063030000}"/>
    <cellStyle name="Normal 10 6 2" xfId="1387" xr:uid="{00000000-0005-0000-0000-000064030000}"/>
    <cellStyle name="Normal 10_CS-GD Review 2nd Round Projects" xfId="295" xr:uid="{00000000-0005-0000-0000-000065030000}"/>
    <cellStyle name="Normal 100" xfId="296" xr:uid="{00000000-0005-0000-0000-000066030000}"/>
    <cellStyle name="Normal 101" xfId="297" xr:uid="{00000000-0005-0000-0000-000067030000}"/>
    <cellStyle name="Normal 102" xfId="298" xr:uid="{00000000-0005-0000-0000-000068030000}"/>
    <cellStyle name="Normal 103" xfId="299" xr:uid="{00000000-0005-0000-0000-000069030000}"/>
    <cellStyle name="Normal 104" xfId="300" xr:uid="{00000000-0005-0000-0000-00006A030000}"/>
    <cellStyle name="Normal 105" xfId="301" xr:uid="{00000000-0005-0000-0000-00006B030000}"/>
    <cellStyle name="Normal 106" xfId="302" xr:uid="{00000000-0005-0000-0000-00006C030000}"/>
    <cellStyle name="Normal 107" xfId="303" xr:uid="{00000000-0005-0000-0000-00006D030000}"/>
    <cellStyle name="Normal 108" xfId="304" xr:uid="{00000000-0005-0000-0000-00006E030000}"/>
    <cellStyle name="Normal 109" xfId="520" xr:uid="{00000000-0005-0000-0000-00006F030000}"/>
    <cellStyle name="Normal 109 2" xfId="1202" xr:uid="{00000000-0005-0000-0000-000070030000}"/>
    <cellStyle name="Normal 11" xfId="305" xr:uid="{00000000-0005-0000-0000-000071030000}"/>
    <cellStyle name="Normal 11 2" xfId="685" xr:uid="{00000000-0005-0000-0000-000072030000}"/>
    <cellStyle name="Normal 11 3" xfId="928" xr:uid="{00000000-0005-0000-0000-000073030000}"/>
    <cellStyle name="Normal 11 3 2" xfId="1720" xr:uid="{00000000-0005-0000-0000-000074030000}"/>
    <cellStyle name="Normal 110" xfId="521" xr:uid="{00000000-0005-0000-0000-000075030000}"/>
    <cellStyle name="Normal 110 2" xfId="1203" xr:uid="{00000000-0005-0000-0000-000076030000}"/>
    <cellStyle name="Normal 111" xfId="522" xr:uid="{00000000-0005-0000-0000-000077030000}"/>
    <cellStyle name="Normal 111 2" xfId="1204" xr:uid="{00000000-0005-0000-0000-000078030000}"/>
    <cellStyle name="Normal 112" xfId="523" xr:uid="{00000000-0005-0000-0000-000079030000}"/>
    <cellStyle name="Normal 112 2" xfId="1205" xr:uid="{00000000-0005-0000-0000-00007A030000}"/>
    <cellStyle name="Normal 113" xfId="524" xr:uid="{00000000-0005-0000-0000-00007B030000}"/>
    <cellStyle name="Normal 113 2" xfId="1206" xr:uid="{00000000-0005-0000-0000-00007C030000}"/>
    <cellStyle name="Normal 114" xfId="604" xr:uid="{00000000-0005-0000-0000-00007D030000}"/>
    <cellStyle name="Normal 114 2" xfId="1211" xr:uid="{00000000-0005-0000-0000-00007E030000}"/>
    <cellStyle name="Normal 115" xfId="764" xr:uid="{00000000-0005-0000-0000-00007F030000}"/>
    <cellStyle name="Normal 116" xfId="693" xr:uid="{00000000-0005-0000-0000-000080030000}"/>
    <cellStyle name="Normal 117" xfId="925" xr:uid="{00000000-0005-0000-0000-000081030000}"/>
    <cellStyle name="Normal 117 2" xfId="1297" xr:uid="{00000000-0005-0000-0000-000082030000}"/>
    <cellStyle name="Normal 118" xfId="951" xr:uid="{00000000-0005-0000-0000-000083030000}"/>
    <cellStyle name="Normal 119" xfId="952" xr:uid="{00000000-0005-0000-0000-000084030000}"/>
    <cellStyle name="Normal 119 2" xfId="1302" xr:uid="{00000000-0005-0000-0000-000085030000}"/>
    <cellStyle name="Normal 12" xfId="306" xr:uid="{00000000-0005-0000-0000-000086030000}"/>
    <cellStyle name="Normal 12 2" xfId="686" xr:uid="{00000000-0005-0000-0000-000087030000}"/>
    <cellStyle name="Normal 12 3" xfId="929" xr:uid="{00000000-0005-0000-0000-000088030000}"/>
    <cellStyle name="Normal 12 3 2" xfId="1721" xr:uid="{00000000-0005-0000-0000-000089030000}"/>
    <cellStyle name="Normal 120" xfId="953" xr:uid="{00000000-0005-0000-0000-00008A030000}"/>
    <cellStyle name="Normal 120 2" xfId="1303" xr:uid="{00000000-0005-0000-0000-00008B030000}"/>
    <cellStyle name="Normal 121" xfId="1184" xr:uid="{00000000-0005-0000-0000-00008C030000}"/>
    <cellStyle name="Normal 122" xfId="1195" xr:uid="{00000000-0005-0000-0000-00008D030000}"/>
    <cellStyle name="Normal 122 2" xfId="1657" xr:uid="{00000000-0005-0000-0000-00008E030000}"/>
    <cellStyle name="Normal 123" xfId="1199" xr:uid="{00000000-0005-0000-0000-00008F030000}"/>
    <cellStyle name="Normal 123 2" xfId="1661" xr:uid="{00000000-0005-0000-0000-000090030000}"/>
    <cellStyle name="Normal 124" xfId="1548" xr:uid="{00000000-0005-0000-0000-000091030000}"/>
    <cellStyle name="Normal 124 2" xfId="1704" xr:uid="{00000000-0005-0000-0000-000092030000}"/>
    <cellStyle name="Normal 125" xfId="1549" xr:uid="{00000000-0005-0000-0000-000093030000}"/>
    <cellStyle name="Normal 125 2" xfId="1705" xr:uid="{00000000-0005-0000-0000-000094030000}"/>
    <cellStyle name="Normal 126" xfId="1550" xr:uid="{00000000-0005-0000-0000-000095030000}"/>
    <cellStyle name="Normal 126 2" xfId="1706" xr:uid="{00000000-0005-0000-0000-000096030000}"/>
    <cellStyle name="Normal 127" xfId="1551" xr:uid="{00000000-0005-0000-0000-000097030000}"/>
    <cellStyle name="Normal 127 2" xfId="1707" xr:uid="{00000000-0005-0000-0000-000098030000}"/>
    <cellStyle name="Normal 128" xfId="1552" xr:uid="{00000000-0005-0000-0000-000099030000}"/>
    <cellStyle name="Normal 128 2" xfId="1708" xr:uid="{00000000-0005-0000-0000-00009A030000}"/>
    <cellStyle name="Normal 129" xfId="1553" xr:uid="{00000000-0005-0000-0000-00009B030000}"/>
    <cellStyle name="Normal 129 2" xfId="1709" xr:uid="{00000000-0005-0000-0000-00009C030000}"/>
    <cellStyle name="Normal 13" xfId="307" xr:uid="{00000000-0005-0000-0000-00009D030000}"/>
    <cellStyle name="Normal 13 2" xfId="687" xr:uid="{00000000-0005-0000-0000-00009E030000}"/>
    <cellStyle name="Normal 13 3" xfId="930" xr:uid="{00000000-0005-0000-0000-00009F030000}"/>
    <cellStyle name="Normal 13 3 2" xfId="1722" xr:uid="{00000000-0005-0000-0000-0000A0030000}"/>
    <cellStyle name="Normal 130" xfId="1554" xr:uid="{00000000-0005-0000-0000-0000A1030000}"/>
    <cellStyle name="Normal 130 2" xfId="1710" xr:uid="{00000000-0005-0000-0000-0000A2030000}"/>
    <cellStyle name="Normal 131" xfId="1555" xr:uid="{00000000-0005-0000-0000-0000A3030000}"/>
    <cellStyle name="Normal 131 2" xfId="1711" xr:uid="{00000000-0005-0000-0000-0000A4030000}"/>
    <cellStyle name="Normal 132" xfId="1556" xr:uid="{00000000-0005-0000-0000-0000A5030000}"/>
    <cellStyle name="Normal 132 2" xfId="1712" xr:uid="{00000000-0005-0000-0000-0000A6030000}"/>
    <cellStyle name="Normal 133" xfId="1716" xr:uid="{00000000-0005-0000-0000-0000A7030000}"/>
    <cellStyle name="Normal 134" xfId="1795" xr:uid="{00000000-0005-0000-0000-0000A8030000}"/>
    <cellStyle name="Normal 135" xfId="1797" xr:uid="{00000000-0005-0000-0000-0000A9030000}"/>
    <cellStyle name="Normal 136" xfId="1798" xr:uid="{00000000-0005-0000-0000-0000AA030000}"/>
    <cellStyle name="Normal 137" xfId="1799" xr:uid="{00000000-0005-0000-0000-0000AB030000}"/>
    <cellStyle name="Normal 138" xfId="1800" xr:uid="{00000000-0005-0000-0000-0000AC030000}"/>
    <cellStyle name="Normal 139" xfId="1801" xr:uid="{00000000-0005-0000-0000-0000AD030000}"/>
    <cellStyle name="Normal 14" xfId="308" xr:uid="{00000000-0005-0000-0000-0000AE030000}"/>
    <cellStyle name="Normal 14 2" xfId="688" xr:uid="{00000000-0005-0000-0000-0000AF030000}"/>
    <cellStyle name="Normal 14 3" xfId="931" xr:uid="{00000000-0005-0000-0000-0000B0030000}"/>
    <cellStyle name="Normal 14 3 2" xfId="1723" xr:uid="{00000000-0005-0000-0000-0000B1030000}"/>
    <cellStyle name="Normal 140" xfId="1802" xr:uid="{00000000-0005-0000-0000-0000B2030000}"/>
    <cellStyle name="Normal 141" xfId="1803" xr:uid="{00000000-0005-0000-0000-0000B3030000}"/>
    <cellStyle name="Normal 142" xfId="1804" xr:uid="{00000000-0005-0000-0000-0000B4030000}"/>
    <cellStyle name="Normal 143" xfId="1796" xr:uid="{00000000-0005-0000-0000-0000B5030000}"/>
    <cellStyle name="Normal 144" xfId="1805" xr:uid="{00000000-0005-0000-0000-0000B6030000}"/>
    <cellStyle name="Normal 145" xfId="1806" xr:uid="{00000000-0005-0000-0000-0000B7030000}"/>
    <cellStyle name="Normal 146" xfId="1808" xr:uid="{00000000-0005-0000-0000-0000B8030000}"/>
    <cellStyle name="Normal 147" xfId="1809" xr:uid="{00000000-0005-0000-0000-0000B9030000}"/>
    <cellStyle name="Normal 148" xfId="1813" xr:uid="{00000000-0005-0000-0000-0000BA030000}"/>
    <cellStyle name="Normal 149" xfId="1810" xr:uid="{00000000-0005-0000-0000-0000BB030000}"/>
    <cellStyle name="Normal 15" xfId="309" xr:uid="{00000000-0005-0000-0000-0000BC030000}"/>
    <cellStyle name="Normal 15 2" xfId="689" xr:uid="{00000000-0005-0000-0000-0000BD030000}"/>
    <cellStyle name="Normal 15 3" xfId="932" xr:uid="{00000000-0005-0000-0000-0000BE030000}"/>
    <cellStyle name="Normal 15 3 2" xfId="1724" xr:uid="{00000000-0005-0000-0000-0000BF030000}"/>
    <cellStyle name="Normal 150" xfId="1814" xr:uid="{00000000-0005-0000-0000-0000C0030000}"/>
    <cellStyle name="Normal 16" xfId="310" xr:uid="{00000000-0005-0000-0000-0000C1030000}"/>
    <cellStyle name="Normal 16 2" xfId="690" xr:uid="{00000000-0005-0000-0000-0000C2030000}"/>
    <cellStyle name="Normal 16 3" xfId="933" xr:uid="{00000000-0005-0000-0000-0000C3030000}"/>
    <cellStyle name="Normal 16 3 2" xfId="1725" xr:uid="{00000000-0005-0000-0000-0000C4030000}"/>
    <cellStyle name="Normal 17" xfId="311" xr:uid="{00000000-0005-0000-0000-0000C5030000}"/>
    <cellStyle name="Normal 17 2" xfId="934" xr:uid="{00000000-0005-0000-0000-0000C6030000}"/>
    <cellStyle name="Normal 18" xfId="312" xr:uid="{00000000-0005-0000-0000-0000C7030000}"/>
    <cellStyle name="Normal 18 2" xfId="691" xr:uid="{00000000-0005-0000-0000-0000C8030000}"/>
    <cellStyle name="Normal 18 3" xfId="935" xr:uid="{00000000-0005-0000-0000-0000C9030000}"/>
    <cellStyle name="Normal 18 3 2" xfId="1726" xr:uid="{00000000-0005-0000-0000-0000CA030000}"/>
    <cellStyle name="Normal 187" xfId="1829" xr:uid="{00000000-0005-0000-0000-0000CB030000}"/>
    <cellStyle name="Normal 19" xfId="313" xr:uid="{00000000-0005-0000-0000-0000CC030000}"/>
    <cellStyle name="Normal 19 2" xfId="692" xr:uid="{00000000-0005-0000-0000-0000CD030000}"/>
    <cellStyle name="Normal 19 3" xfId="936" xr:uid="{00000000-0005-0000-0000-0000CE030000}"/>
    <cellStyle name="Normal 19 3 2" xfId="1727" xr:uid="{00000000-0005-0000-0000-0000CF030000}"/>
    <cellStyle name="Normal 2" xfId="314" xr:uid="{00000000-0005-0000-0000-0000D0030000}"/>
    <cellStyle name="Normal 2 10" xfId="315" xr:uid="{00000000-0005-0000-0000-0000D1030000}"/>
    <cellStyle name="Normal 2 10 2" xfId="316" xr:uid="{00000000-0005-0000-0000-0000D2030000}"/>
    <cellStyle name="Normal 2 10 2 2" xfId="1042" xr:uid="{00000000-0005-0000-0000-0000D3030000}"/>
    <cellStyle name="Normal 2 10 2 2 2" xfId="1392" xr:uid="{00000000-0005-0000-0000-0000D4030000}"/>
    <cellStyle name="Normal 2 10 3" xfId="555" xr:uid="{00000000-0005-0000-0000-0000D5030000}"/>
    <cellStyle name="Normal 2 10 3 2" xfId="878" xr:uid="{00000000-0005-0000-0000-0000D6030000}"/>
    <cellStyle name="Normal 2 10 3 3" xfId="1043" xr:uid="{00000000-0005-0000-0000-0000D7030000}"/>
    <cellStyle name="Normal 2 10 3 3 2" xfId="1393" xr:uid="{00000000-0005-0000-0000-0000D8030000}"/>
    <cellStyle name="Normal 2 10 4" xfId="635" xr:uid="{00000000-0005-0000-0000-0000D9030000}"/>
    <cellStyle name="Normal 2 10 4 2" xfId="1242" xr:uid="{00000000-0005-0000-0000-0000DA030000}"/>
    <cellStyle name="Normal 2 10 5" xfId="1041" xr:uid="{00000000-0005-0000-0000-0000DB030000}"/>
    <cellStyle name="Normal 2 10 5 2" xfId="1391" xr:uid="{00000000-0005-0000-0000-0000DC030000}"/>
    <cellStyle name="Normal 2 10_CS-GD Review 2nd Round Projects" xfId="317" xr:uid="{00000000-0005-0000-0000-0000DD030000}"/>
    <cellStyle name="Normal 2 11" xfId="318" xr:uid="{00000000-0005-0000-0000-0000DE030000}"/>
    <cellStyle name="Normal 2 11 2" xfId="319" xr:uid="{00000000-0005-0000-0000-0000DF030000}"/>
    <cellStyle name="Normal 2 11 2 2" xfId="1045" xr:uid="{00000000-0005-0000-0000-0000E0030000}"/>
    <cellStyle name="Normal 2 11 2 2 2" xfId="1395" xr:uid="{00000000-0005-0000-0000-0000E1030000}"/>
    <cellStyle name="Normal 2 11 3" xfId="556" xr:uid="{00000000-0005-0000-0000-0000E2030000}"/>
    <cellStyle name="Normal 2 11 3 2" xfId="879" xr:uid="{00000000-0005-0000-0000-0000E3030000}"/>
    <cellStyle name="Normal 2 11 3 3" xfId="1046" xr:uid="{00000000-0005-0000-0000-0000E4030000}"/>
    <cellStyle name="Normal 2 11 3 3 2" xfId="1396" xr:uid="{00000000-0005-0000-0000-0000E5030000}"/>
    <cellStyle name="Normal 2 11 4" xfId="636" xr:uid="{00000000-0005-0000-0000-0000E6030000}"/>
    <cellStyle name="Normal 2 11 4 2" xfId="1243" xr:uid="{00000000-0005-0000-0000-0000E7030000}"/>
    <cellStyle name="Normal 2 11 5" xfId="1044" xr:uid="{00000000-0005-0000-0000-0000E8030000}"/>
    <cellStyle name="Normal 2 11 5 2" xfId="1394" xr:uid="{00000000-0005-0000-0000-0000E9030000}"/>
    <cellStyle name="Normal 2 11_CS-GD Review 2nd Round Projects" xfId="320" xr:uid="{00000000-0005-0000-0000-0000EA030000}"/>
    <cellStyle name="Normal 2 12" xfId="321" xr:uid="{00000000-0005-0000-0000-0000EB030000}"/>
    <cellStyle name="Normal 2 12 2" xfId="322" xr:uid="{00000000-0005-0000-0000-0000EC030000}"/>
    <cellStyle name="Normal 2 12 2 2" xfId="1048" xr:uid="{00000000-0005-0000-0000-0000ED030000}"/>
    <cellStyle name="Normal 2 12 2 2 2" xfId="1398" xr:uid="{00000000-0005-0000-0000-0000EE030000}"/>
    <cellStyle name="Normal 2 12 3" xfId="557" xr:uid="{00000000-0005-0000-0000-0000EF030000}"/>
    <cellStyle name="Normal 2 12 3 2" xfId="880" xr:uid="{00000000-0005-0000-0000-0000F0030000}"/>
    <cellStyle name="Normal 2 12 3 3" xfId="1049" xr:uid="{00000000-0005-0000-0000-0000F1030000}"/>
    <cellStyle name="Normal 2 12 3 3 2" xfId="1399" xr:uid="{00000000-0005-0000-0000-0000F2030000}"/>
    <cellStyle name="Normal 2 12 4" xfId="637" xr:uid="{00000000-0005-0000-0000-0000F3030000}"/>
    <cellStyle name="Normal 2 12 4 2" xfId="1244" xr:uid="{00000000-0005-0000-0000-0000F4030000}"/>
    <cellStyle name="Normal 2 12 5" xfId="1047" xr:uid="{00000000-0005-0000-0000-0000F5030000}"/>
    <cellStyle name="Normal 2 12 5 2" xfId="1397" xr:uid="{00000000-0005-0000-0000-0000F6030000}"/>
    <cellStyle name="Normal 2 12_CS-GD Review 2nd Round Projects" xfId="323" xr:uid="{00000000-0005-0000-0000-0000F7030000}"/>
    <cellStyle name="Normal 2 13" xfId="324" xr:uid="{00000000-0005-0000-0000-0000F8030000}"/>
    <cellStyle name="Normal 2 13 2" xfId="325" xr:uid="{00000000-0005-0000-0000-0000F9030000}"/>
    <cellStyle name="Normal 2 13 2 2" xfId="1051" xr:uid="{00000000-0005-0000-0000-0000FA030000}"/>
    <cellStyle name="Normal 2 13 2 2 2" xfId="1401" xr:uid="{00000000-0005-0000-0000-0000FB030000}"/>
    <cellStyle name="Normal 2 13 3" xfId="558" xr:uid="{00000000-0005-0000-0000-0000FC030000}"/>
    <cellStyle name="Normal 2 13 3 2" xfId="881" xr:uid="{00000000-0005-0000-0000-0000FD030000}"/>
    <cellStyle name="Normal 2 13 3 3" xfId="1052" xr:uid="{00000000-0005-0000-0000-0000FE030000}"/>
    <cellStyle name="Normal 2 13 3 3 2" xfId="1402" xr:uid="{00000000-0005-0000-0000-0000FF030000}"/>
    <cellStyle name="Normal 2 13 4" xfId="638" xr:uid="{00000000-0005-0000-0000-000000040000}"/>
    <cellStyle name="Normal 2 13 4 2" xfId="1245" xr:uid="{00000000-0005-0000-0000-000001040000}"/>
    <cellStyle name="Normal 2 13 5" xfId="1050" xr:uid="{00000000-0005-0000-0000-000002040000}"/>
    <cellStyle name="Normal 2 13 5 2" xfId="1400" xr:uid="{00000000-0005-0000-0000-000003040000}"/>
    <cellStyle name="Normal 2 13_CS-GD Review 2nd Round Projects" xfId="326" xr:uid="{00000000-0005-0000-0000-000004040000}"/>
    <cellStyle name="Normal 2 14" xfId="327" xr:uid="{00000000-0005-0000-0000-000005040000}"/>
    <cellStyle name="Normal 2 14 2" xfId="328" xr:uid="{00000000-0005-0000-0000-000006040000}"/>
    <cellStyle name="Normal 2 14 2 2" xfId="1054" xr:uid="{00000000-0005-0000-0000-000007040000}"/>
    <cellStyle name="Normal 2 14 2 2 2" xfId="1404" xr:uid="{00000000-0005-0000-0000-000008040000}"/>
    <cellStyle name="Normal 2 14 3" xfId="559" xr:uid="{00000000-0005-0000-0000-000009040000}"/>
    <cellStyle name="Normal 2 14 3 2" xfId="882" xr:uid="{00000000-0005-0000-0000-00000A040000}"/>
    <cellStyle name="Normal 2 14 3 3" xfId="1055" xr:uid="{00000000-0005-0000-0000-00000B040000}"/>
    <cellStyle name="Normal 2 14 3 3 2" xfId="1405" xr:uid="{00000000-0005-0000-0000-00000C040000}"/>
    <cellStyle name="Normal 2 14 4" xfId="639" xr:uid="{00000000-0005-0000-0000-00000D040000}"/>
    <cellStyle name="Normal 2 14 4 2" xfId="1246" xr:uid="{00000000-0005-0000-0000-00000E040000}"/>
    <cellStyle name="Normal 2 14 5" xfId="1053" xr:uid="{00000000-0005-0000-0000-00000F040000}"/>
    <cellStyle name="Normal 2 14 5 2" xfId="1403" xr:uid="{00000000-0005-0000-0000-000010040000}"/>
    <cellStyle name="Normal 2 14_CS-GD Review 2nd Round Projects" xfId="329" xr:uid="{00000000-0005-0000-0000-000011040000}"/>
    <cellStyle name="Normal 2 15" xfId="772" xr:uid="{00000000-0005-0000-0000-000012040000}"/>
    <cellStyle name="Normal 2 16" xfId="1040" xr:uid="{00000000-0005-0000-0000-000013040000}"/>
    <cellStyle name="Normal 2 16 2" xfId="1390" xr:uid="{00000000-0005-0000-0000-000014040000}"/>
    <cellStyle name="Normal 2 17" xfId="1838" xr:uid="{00000000-0005-0000-0000-000013000000}"/>
    <cellStyle name="Normal 2 18" xfId="1850" xr:uid="{00000000-0005-0000-0000-000013000000}"/>
    <cellStyle name="Normal 2 19" xfId="1851" xr:uid="{00000000-0005-0000-0000-000013000000}"/>
    <cellStyle name="Normal 2 2" xfId="330" xr:uid="{00000000-0005-0000-0000-000015040000}"/>
    <cellStyle name="Normal 2 2 2" xfId="331" xr:uid="{00000000-0005-0000-0000-000016040000}"/>
    <cellStyle name="Normal 2 2 2 2" xfId="1057" xr:uid="{00000000-0005-0000-0000-000017040000}"/>
    <cellStyle name="Normal 2 2 2 2 2" xfId="1407" xr:uid="{00000000-0005-0000-0000-000018040000}"/>
    <cellStyle name="Normal 2 2 3" xfId="560" xr:uid="{00000000-0005-0000-0000-000019040000}"/>
    <cellStyle name="Normal 2 2 3 2" xfId="883" xr:uid="{00000000-0005-0000-0000-00001A040000}"/>
    <cellStyle name="Normal 2 2 3 3" xfId="1058" xr:uid="{00000000-0005-0000-0000-00001B040000}"/>
    <cellStyle name="Normal 2 2 3 3 2" xfId="1408" xr:uid="{00000000-0005-0000-0000-00001C040000}"/>
    <cellStyle name="Normal 2 2 4" xfId="640" xr:uid="{00000000-0005-0000-0000-00001D040000}"/>
    <cellStyle name="Normal 2 2 4 2" xfId="1247" xr:uid="{00000000-0005-0000-0000-00001E040000}"/>
    <cellStyle name="Normal 2 2 5" xfId="937" xr:uid="{00000000-0005-0000-0000-00001F040000}"/>
    <cellStyle name="Normal 2 2 6" xfId="1056" xr:uid="{00000000-0005-0000-0000-000020040000}"/>
    <cellStyle name="Normal 2 2 6 2" xfId="1406" xr:uid="{00000000-0005-0000-0000-000021040000}"/>
    <cellStyle name="Normal 2 2 7" xfId="1840" xr:uid="{00000000-0005-0000-0000-000014000000}"/>
    <cellStyle name="Normal 2 2_CS-GD Review 2nd Round Projects" xfId="332" xr:uid="{00000000-0005-0000-0000-000022040000}"/>
    <cellStyle name="Normal 2 20" xfId="1849" xr:uid="{00000000-0005-0000-0000-000013000000}"/>
    <cellStyle name="Normal 2 21" xfId="1848" xr:uid="{00000000-0005-0000-0000-000013000000}"/>
    <cellStyle name="Normal 2 3" xfId="333" xr:uid="{00000000-0005-0000-0000-000023040000}"/>
    <cellStyle name="Normal 2 3 2" xfId="334" xr:uid="{00000000-0005-0000-0000-000024040000}"/>
    <cellStyle name="Normal 2 3 2 2" xfId="1060" xr:uid="{00000000-0005-0000-0000-000025040000}"/>
    <cellStyle name="Normal 2 3 2 2 2" xfId="1410" xr:uid="{00000000-0005-0000-0000-000026040000}"/>
    <cellStyle name="Normal 2 3 3" xfId="561" xr:uid="{00000000-0005-0000-0000-000027040000}"/>
    <cellStyle name="Normal 2 3 3 2" xfId="884" xr:uid="{00000000-0005-0000-0000-000028040000}"/>
    <cellStyle name="Normal 2 3 3 3" xfId="1061" xr:uid="{00000000-0005-0000-0000-000029040000}"/>
    <cellStyle name="Normal 2 3 3 3 2" xfId="1411" xr:uid="{00000000-0005-0000-0000-00002A040000}"/>
    <cellStyle name="Normal 2 3 4" xfId="641" xr:uid="{00000000-0005-0000-0000-00002B040000}"/>
    <cellStyle name="Normal 2 3 4 2" xfId="1248" xr:uid="{00000000-0005-0000-0000-00002C040000}"/>
    <cellStyle name="Normal 2 3 5" xfId="1059" xr:uid="{00000000-0005-0000-0000-00002D040000}"/>
    <cellStyle name="Normal 2 3 5 2" xfId="1409" xr:uid="{00000000-0005-0000-0000-00002E040000}"/>
    <cellStyle name="Normal 2 3_CS-GD Review 2nd Round Projects" xfId="335" xr:uid="{00000000-0005-0000-0000-00002F040000}"/>
    <cellStyle name="Normal 2 4" xfId="336" xr:uid="{00000000-0005-0000-0000-000030040000}"/>
    <cellStyle name="Normal 2 4 2" xfId="337" xr:uid="{00000000-0005-0000-0000-000031040000}"/>
    <cellStyle name="Normal 2 4 2 2" xfId="1063" xr:uid="{00000000-0005-0000-0000-000032040000}"/>
    <cellStyle name="Normal 2 4 2 2 2" xfId="1413" xr:uid="{00000000-0005-0000-0000-000033040000}"/>
    <cellStyle name="Normal 2 4 3" xfId="562" xr:uid="{00000000-0005-0000-0000-000034040000}"/>
    <cellStyle name="Normal 2 4 3 2" xfId="885" xr:uid="{00000000-0005-0000-0000-000035040000}"/>
    <cellStyle name="Normal 2 4 3 3" xfId="1064" xr:uid="{00000000-0005-0000-0000-000036040000}"/>
    <cellStyle name="Normal 2 4 3 3 2" xfId="1414" xr:uid="{00000000-0005-0000-0000-000037040000}"/>
    <cellStyle name="Normal 2 4 4" xfId="642" xr:uid="{00000000-0005-0000-0000-000038040000}"/>
    <cellStyle name="Normal 2 4 4 2" xfId="1249" xr:uid="{00000000-0005-0000-0000-000039040000}"/>
    <cellStyle name="Normal 2 4 5" xfId="1062" xr:uid="{00000000-0005-0000-0000-00003A040000}"/>
    <cellStyle name="Normal 2 4 5 2" xfId="1412" xr:uid="{00000000-0005-0000-0000-00003B040000}"/>
    <cellStyle name="Normal 2 4_CS-GD Review 2nd Round Projects" xfId="338" xr:uid="{00000000-0005-0000-0000-00003C040000}"/>
    <cellStyle name="Normal 2 5" xfId="339" xr:uid="{00000000-0005-0000-0000-00003D040000}"/>
    <cellStyle name="Normal 2 5 2" xfId="340" xr:uid="{00000000-0005-0000-0000-00003E040000}"/>
    <cellStyle name="Normal 2 5 2 2" xfId="1066" xr:uid="{00000000-0005-0000-0000-00003F040000}"/>
    <cellStyle name="Normal 2 5 2 2 2" xfId="1416" xr:uid="{00000000-0005-0000-0000-000040040000}"/>
    <cellStyle name="Normal 2 5 3" xfId="563" xr:uid="{00000000-0005-0000-0000-000041040000}"/>
    <cellStyle name="Normal 2 5 3 2" xfId="886" xr:uid="{00000000-0005-0000-0000-000042040000}"/>
    <cellStyle name="Normal 2 5 3 3" xfId="1067" xr:uid="{00000000-0005-0000-0000-000043040000}"/>
    <cellStyle name="Normal 2 5 3 3 2" xfId="1417" xr:uid="{00000000-0005-0000-0000-000044040000}"/>
    <cellStyle name="Normal 2 5 4" xfId="643" xr:uid="{00000000-0005-0000-0000-000045040000}"/>
    <cellStyle name="Normal 2 5 4 2" xfId="1250" xr:uid="{00000000-0005-0000-0000-000046040000}"/>
    <cellStyle name="Normal 2 5 5" xfId="1065" xr:uid="{00000000-0005-0000-0000-000047040000}"/>
    <cellStyle name="Normal 2 5 5 2" xfId="1415" xr:uid="{00000000-0005-0000-0000-000048040000}"/>
    <cellStyle name="Normal 2 5_CS-GD Review 2nd Round Projects" xfId="341" xr:uid="{00000000-0005-0000-0000-000049040000}"/>
    <cellStyle name="Normal 2 6" xfId="342" xr:uid="{00000000-0005-0000-0000-00004A040000}"/>
    <cellStyle name="Normal 2 6 2" xfId="343" xr:uid="{00000000-0005-0000-0000-00004B040000}"/>
    <cellStyle name="Normal 2 6 2 2" xfId="1069" xr:uid="{00000000-0005-0000-0000-00004C040000}"/>
    <cellStyle name="Normal 2 6 2 2 2" xfId="1419" xr:uid="{00000000-0005-0000-0000-00004D040000}"/>
    <cellStyle name="Normal 2 6 3" xfId="564" xr:uid="{00000000-0005-0000-0000-00004E040000}"/>
    <cellStyle name="Normal 2 6 3 2" xfId="887" xr:uid="{00000000-0005-0000-0000-00004F040000}"/>
    <cellStyle name="Normal 2 6 3 3" xfId="1070" xr:uid="{00000000-0005-0000-0000-000050040000}"/>
    <cellStyle name="Normal 2 6 3 3 2" xfId="1420" xr:uid="{00000000-0005-0000-0000-000051040000}"/>
    <cellStyle name="Normal 2 6 4" xfId="644" xr:uid="{00000000-0005-0000-0000-000052040000}"/>
    <cellStyle name="Normal 2 6 4 2" xfId="1251" xr:uid="{00000000-0005-0000-0000-000053040000}"/>
    <cellStyle name="Normal 2 6 5" xfId="1068" xr:uid="{00000000-0005-0000-0000-000054040000}"/>
    <cellStyle name="Normal 2 6 5 2" xfId="1418" xr:uid="{00000000-0005-0000-0000-000055040000}"/>
    <cellStyle name="Normal 2 6_CS-GD Review 2nd Round Projects" xfId="344" xr:uid="{00000000-0005-0000-0000-000056040000}"/>
    <cellStyle name="Normal 2 7" xfId="345" xr:uid="{00000000-0005-0000-0000-000057040000}"/>
    <cellStyle name="Normal 2 7 2" xfId="346" xr:uid="{00000000-0005-0000-0000-000058040000}"/>
    <cellStyle name="Normal 2 7 2 2" xfId="1072" xr:uid="{00000000-0005-0000-0000-000059040000}"/>
    <cellStyle name="Normal 2 7 2 2 2" xfId="1422" xr:uid="{00000000-0005-0000-0000-00005A040000}"/>
    <cellStyle name="Normal 2 7 3" xfId="565" xr:uid="{00000000-0005-0000-0000-00005B040000}"/>
    <cellStyle name="Normal 2 7 3 2" xfId="888" xr:uid="{00000000-0005-0000-0000-00005C040000}"/>
    <cellStyle name="Normal 2 7 3 3" xfId="1073" xr:uid="{00000000-0005-0000-0000-00005D040000}"/>
    <cellStyle name="Normal 2 7 3 3 2" xfId="1423" xr:uid="{00000000-0005-0000-0000-00005E040000}"/>
    <cellStyle name="Normal 2 7 4" xfId="645" xr:uid="{00000000-0005-0000-0000-00005F040000}"/>
    <cellStyle name="Normal 2 7 4 2" xfId="1252" xr:uid="{00000000-0005-0000-0000-000060040000}"/>
    <cellStyle name="Normal 2 7 5" xfId="1071" xr:uid="{00000000-0005-0000-0000-000061040000}"/>
    <cellStyle name="Normal 2 7 5 2" xfId="1421" xr:uid="{00000000-0005-0000-0000-000062040000}"/>
    <cellStyle name="Normal 2 7_CS-GD Review 2nd Round Projects" xfId="347" xr:uid="{00000000-0005-0000-0000-000063040000}"/>
    <cellStyle name="Normal 2 8" xfId="348" xr:uid="{00000000-0005-0000-0000-000064040000}"/>
    <cellStyle name="Normal 2 8 2" xfId="349" xr:uid="{00000000-0005-0000-0000-000065040000}"/>
    <cellStyle name="Normal 2 8 2 2" xfId="1075" xr:uid="{00000000-0005-0000-0000-000066040000}"/>
    <cellStyle name="Normal 2 8 2 2 2" xfId="1425" xr:uid="{00000000-0005-0000-0000-000067040000}"/>
    <cellStyle name="Normal 2 8 3" xfId="566" xr:uid="{00000000-0005-0000-0000-000068040000}"/>
    <cellStyle name="Normal 2 8 3 2" xfId="889" xr:uid="{00000000-0005-0000-0000-000069040000}"/>
    <cellStyle name="Normal 2 8 3 3" xfId="1076" xr:uid="{00000000-0005-0000-0000-00006A040000}"/>
    <cellStyle name="Normal 2 8 3 3 2" xfId="1426" xr:uid="{00000000-0005-0000-0000-00006B040000}"/>
    <cellStyle name="Normal 2 8 4" xfId="646" xr:uid="{00000000-0005-0000-0000-00006C040000}"/>
    <cellStyle name="Normal 2 8 4 2" xfId="1253" xr:uid="{00000000-0005-0000-0000-00006D040000}"/>
    <cellStyle name="Normal 2 8 5" xfId="1074" xr:uid="{00000000-0005-0000-0000-00006E040000}"/>
    <cellStyle name="Normal 2 8 5 2" xfId="1424" xr:uid="{00000000-0005-0000-0000-00006F040000}"/>
    <cellStyle name="Normal 2 8_CS-GD Review 2nd Round Projects" xfId="350" xr:uid="{00000000-0005-0000-0000-000070040000}"/>
    <cellStyle name="Normal 2 9" xfId="351" xr:uid="{00000000-0005-0000-0000-000071040000}"/>
    <cellStyle name="Normal 2 9 2" xfId="352" xr:uid="{00000000-0005-0000-0000-000072040000}"/>
    <cellStyle name="Normal 2 9 2 2" xfId="1078" xr:uid="{00000000-0005-0000-0000-000073040000}"/>
    <cellStyle name="Normal 2 9 2 2 2" xfId="1428" xr:uid="{00000000-0005-0000-0000-000074040000}"/>
    <cellStyle name="Normal 2 9 3" xfId="567" xr:uid="{00000000-0005-0000-0000-000075040000}"/>
    <cellStyle name="Normal 2 9 3 2" xfId="890" xr:uid="{00000000-0005-0000-0000-000076040000}"/>
    <cellStyle name="Normal 2 9 3 3" xfId="1079" xr:uid="{00000000-0005-0000-0000-000077040000}"/>
    <cellStyle name="Normal 2 9 3 3 2" xfId="1429" xr:uid="{00000000-0005-0000-0000-000078040000}"/>
    <cellStyle name="Normal 2 9 4" xfId="647" xr:uid="{00000000-0005-0000-0000-000079040000}"/>
    <cellStyle name="Normal 2 9 4 2" xfId="1254" xr:uid="{00000000-0005-0000-0000-00007A040000}"/>
    <cellStyle name="Normal 2 9 5" xfId="1077" xr:uid="{00000000-0005-0000-0000-00007B040000}"/>
    <cellStyle name="Normal 2 9 5 2" xfId="1427" xr:uid="{00000000-0005-0000-0000-00007C040000}"/>
    <cellStyle name="Normal 2 9_CS-GD Review 2nd Round Projects" xfId="353" xr:uid="{00000000-0005-0000-0000-00007D040000}"/>
    <cellStyle name="Normal 20" xfId="354" xr:uid="{00000000-0005-0000-0000-00007E040000}"/>
    <cellStyle name="Normal 20 2" xfId="694" xr:uid="{00000000-0005-0000-0000-00007F040000}"/>
    <cellStyle name="Normal 20 3" xfId="938" xr:uid="{00000000-0005-0000-0000-000080040000}"/>
    <cellStyle name="Normal 20 3 2" xfId="1728" xr:uid="{00000000-0005-0000-0000-000081040000}"/>
    <cellStyle name="Normal 21" xfId="355" xr:uid="{00000000-0005-0000-0000-000082040000}"/>
    <cellStyle name="Normal 21 2" xfId="695" xr:uid="{00000000-0005-0000-0000-000083040000}"/>
    <cellStyle name="Normal 21 3" xfId="1729" xr:uid="{00000000-0005-0000-0000-000084040000}"/>
    <cellStyle name="Normal 22" xfId="356" xr:uid="{00000000-0005-0000-0000-000085040000}"/>
    <cellStyle name="Normal 22 2" xfId="696" xr:uid="{00000000-0005-0000-0000-000086040000}"/>
    <cellStyle name="Normal 22 3" xfId="939" xr:uid="{00000000-0005-0000-0000-000087040000}"/>
    <cellStyle name="Normal 22 3 2" xfId="1730" xr:uid="{00000000-0005-0000-0000-000088040000}"/>
    <cellStyle name="Normal 23" xfId="357" xr:uid="{00000000-0005-0000-0000-000089040000}"/>
    <cellStyle name="Normal 23 2" xfId="697" xr:uid="{00000000-0005-0000-0000-00008A040000}"/>
    <cellStyle name="Normal 23 3" xfId="1731" xr:uid="{00000000-0005-0000-0000-00008B040000}"/>
    <cellStyle name="Normal 24" xfId="358" xr:uid="{00000000-0005-0000-0000-00008C040000}"/>
    <cellStyle name="Normal 24 2" xfId="698" xr:uid="{00000000-0005-0000-0000-00008D040000}"/>
    <cellStyle name="Normal 24 3" xfId="1732" xr:uid="{00000000-0005-0000-0000-00008E040000}"/>
    <cellStyle name="Normal 25" xfId="359" xr:uid="{00000000-0005-0000-0000-00008F040000}"/>
    <cellStyle name="Normal 25 2" xfId="699" xr:uid="{00000000-0005-0000-0000-000090040000}"/>
    <cellStyle name="Normal 25 3" xfId="1733" xr:uid="{00000000-0005-0000-0000-000091040000}"/>
    <cellStyle name="Normal 26" xfId="360" xr:uid="{00000000-0005-0000-0000-000092040000}"/>
    <cellStyle name="Normal 26 2" xfId="700" xr:uid="{00000000-0005-0000-0000-000093040000}"/>
    <cellStyle name="Normal 26 3" xfId="1734" xr:uid="{00000000-0005-0000-0000-000094040000}"/>
    <cellStyle name="Normal 27" xfId="361" xr:uid="{00000000-0005-0000-0000-000095040000}"/>
    <cellStyle name="Normal 27 2" xfId="701" xr:uid="{00000000-0005-0000-0000-000096040000}"/>
    <cellStyle name="Normal 27 3" xfId="1735" xr:uid="{00000000-0005-0000-0000-000097040000}"/>
    <cellStyle name="Normal 28" xfId="362" xr:uid="{00000000-0005-0000-0000-000098040000}"/>
    <cellStyle name="Normal 28 2" xfId="702" xr:uid="{00000000-0005-0000-0000-000099040000}"/>
    <cellStyle name="Normal 28 3" xfId="1736" xr:uid="{00000000-0005-0000-0000-00009A040000}"/>
    <cellStyle name="Normal 29" xfId="363" xr:uid="{00000000-0005-0000-0000-00009B040000}"/>
    <cellStyle name="Normal 29 2" xfId="703" xr:uid="{00000000-0005-0000-0000-00009C040000}"/>
    <cellStyle name="Normal 29 3" xfId="1737" xr:uid="{00000000-0005-0000-0000-00009D040000}"/>
    <cellStyle name="Normal 3" xfId="364" xr:uid="{00000000-0005-0000-0000-00009E040000}"/>
    <cellStyle name="Normal 3 10" xfId="1853" xr:uid="{00000000-0005-0000-0000-000015000000}"/>
    <cellStyle name="Normal 3 2" xfId="365" xr:uid="{00000000-0005-0000-0000-00009F040000}"/>
    <cellStyle name="Normal 3 2 2" xfId="366" xr:uid="{00000000-0005-0000-0000-0000A0040000}"/>
    <cellStyle name="Normal 3 2 2 2" xfId="1081" xr:uid="{00000000-0005-0000-0000-0000A1040000}"/>
    <cellStyle name="Normal 3 2 2 2 2" xfId="1431" xr:uid="{00000000-0005-0000-0000-0000A2040000}"/>
    <cellStyle name="Normal 3 2 3" xfId="568" xr:uid="{00000000-0005-0000-0000-0000A3040000}"/>
    <cellStyle name="Normal 3 2 3 2" xfId="891" xr:uid="{00000000-0005-0000-0000-0000A4040000}"/>
    <cellStyle name="Normal 3 2 3 3" xfId="1082" xr:uid="{00000000-0005-0000-0000-0000A5040000}"/>
    <cellStyle name="Normal 3 2 3 3 2" xfId="1432" xr:uid="{00000000-0005-0000-0000-0000A6040000}"/>
    <cellStyle name="Normal 3 2 4" xfId="648" xr:uid="{00000000-0005-0000-0000-0000A7040000}"/>
    <cellStyle name="Normal 3 2 4 2" xfId="1255" xr:uid="{00000000-0005-0000-0000-0000A8040000}"/>
    <cellStyle name="Normal 3 2 5" xfId="1080" xr:uid="{00000000-0005-0000-0000-0000A9040000}"/>
    <cellStyle name="Normal 3 2 5 2" xfId="1430" xr:uid="{00000000-0005-0000-0000-0000AA040000}"/>
    <cellStyle name="Normal 3 2_CS-GD Review 2nd Round Projects" xfId="367" xr:uid="{00000000-0005-0000-0000-0000AB040000}"/>
    <cellStyle name="Normal 3 3" xfId="368" xr:uid="{00000000-0005-0000-0000-0000AC040000}"/>
    <cellStyle name="Normal 3 3 2" xfId="369" xr:uid="{00000000-0005-0000-0000-0000AD040000}"/>
    <cellStyle name="Normal 3 3 2 2" xfId="1084" xr:uid="{00000000-0005-0000-0000-0000AE040000}"/>
    <cellStyle name="Normal 3 3 2 2 2" xfId="1434" xr:uid="{00000000-0005-0000-0000-0000AF040000}"/>
    <cellStyle name="Normal 3 3 3" xfId="569" xr:uid="{00000000-0005-0000-0000-0000B0040000}"/>
    <cellStyle name="Normal 3 3 3 2" xfId="892" xr:uid="{00000000-0005-0000-0000-0000B1040000}"/>
    <cellStyle name="Normal 3 3 3 3" xfId="1085" xr:uid="{00000000-0005-0000-0000-0000B2040000}"/>
    <cellStyle name="Normal 3 3 3 3 2" xfId="1435" xr:uid="{00000000-0005-0000-0000-0000B3040000}"/>
    <cellStyle name="Normal 3 3 4" xfId="649" xr:uid="{00000000-0005-0000-0000-0000B4040000}"/>
    <cellStyle name="Normal 3 3 4 2" xfId="1256" xr:uid="{00000000-0005-0000-0000-0000B5040000}"/>
    <cellStyle name="Normal 3 3 5" xfId="1083" xr:uid="{00000000-0005-0000-0000-0000B6040000}"/>
    <cellStyle name="Normal 3 3 5 2" xfId="1433" xr:uid="{00000000-0005-0000-0000-0000B7040000}"/>
    <cellStyle name="Normal 3 3_CS-GD Review 2nd Round Projects" xfId="370" xr:uid="{00000000-0005-0000-0000-0000B8040000}"/>
    <cellStyle name="Normal 3 4" xfId="371" xr:uid="{00000000-0005-0000-0000-0000B9040000}"/>
    <cellStyle name="Normal 3 4 2" xfId="372" xr:uid="{00000000-0005-0000-0000-0000BA040000}"/>
    <cellStyle name="Normal 3 4 2 2" xfId="1087" xr:uid="{00000000-0005-0000-0000-0000BB040000}"/>
    <cellStyle name="Normal 3 4 2 2 2" xfId="1437" xr:uid="{00000000-0005-0000-0000-0000BC040000}"/>
    <cellStyle name="Normal 3 4 3" xfId="570" xr:uid="{00000000-0005-0000-0000-0000BD040000}"/>
    <cellStyle name="Normal 3 4 3 2" xfId="893" xr:uid="{00000000-0005-0000-0000-0000BE040000}"/>
    <cellStyle name="Normal 3 4 3 3" xfId="1088" xr:uid="{00000000-0005-0000-0000-0000BF040000}"/>
    <cellStyle name="Normal 3 4 3 3 2" xfId="1438" xr:uid="{00000000-0005-0000-0000-0000C0040000}"/>
    <cellStyle name="Normal 3 4 4" xfId="650" xr:uid="{00000000-0005-0000-0000-0000C1040000}"/>
    <cellStyle name="Normal 3 4 4 2" xfId="1257" xr:uid="{00000000-0005-0000-0000-0000C2040000}"/>
    <cellStyle name="Normal 3 4 5" xfId="1086" xr:uid="{00000000-0005-0000-0000-0000C3040000}"/>
    <cellStyle name="Normal 3 4 5 2" xfId="1436" xr:uid="{00000000-0005-0000-0000-0000C4040000}"/>
    <cellStyle name="Normal 3 4_CS-GD Review 2nd Round Projects" xfId="373" xr:uid="{00000000-0005-0000-0000-0000C5040000}"/>
    <cellStyle name="Normal 3 5" xfId="940" xr:uid="{00000000-0005-0000-0000-0000C6040000}"/>
    <cellStyle name="Normal 3 6" xfId="950" xr:uid="{00000000-0005-0000-0000-0000C7040000}"/>
    <cellStyle name="Normal 3 7" xfId="1831" xr:uid="{00000000-0005-0000-0000-000015000000}"/>
    <cellStyle name="Normal 3 8" xfId="1837" xr:uid="{00000000-0005-0000-0000-000015000000}"/>
    <cellStyle name="Normal 3 9" xfId="1852" xr:uid="{00000000-0005-0000-0000-000015000000}"/>
    <cellStyle name="Normal 30" xfId="374" xr:uid="{00000000-0005-0000-0000-0000C8040000}"/>
    <cellStyle name="Normal 30 2" xfId="704" xr:uid="{00000000-0005-0000-0000-0000C9040000}"/>
    <cellStyle name="Normal 30 3" xfId="1738" xr:uid="{00000000-0005-0000-0000-0000CA040000}"/>
    <cellStyle name="Normal 31" xfId="375" xr:uid="{00000000-0005-0000-0000-0000CB040000}"/>
    <cellStyle name="Normal 31 2" xfId="705" xr:uid="{00000000-0005-0000-0000-0000CC040000}"/>
    <cellStyle name="Normal 31 3" xfId="1739" xr:uid="{00000000-0005-0000-0000-0000CD040000}"/>
    <cellStyle name="Normal 32" xfId="376" xr:uid="{00000000-0005-0000-0000-0000CE040000}"/>
    <cellStyle name="Normal 32 2" xfId="706" xr:uid="{00000000-0005-0000-0000-0000CF040000}"/>
    <cellStyle name="Normal 32 3" xfId="1740" xr:uid="{00000000-0005-0000-0000-0000D0040000}"/>
    <cellStyle name="Normal 33" xfId="377" xr:uid="{00000000-0005-0000-0000-0000D1040000}"/>
    <cellStyle name="Normal 33 2" xfId="707" xr:uid="{00000000-0005-0000-0000-0000D2040000}"/>
    <cellStyle name="Normal 33 3" xfId="1741" xr:uid="{00000000-0005-0000-0000-0000D3040000}"/>
    <cellStyle name="Normal 34" xfId="378" xr:uid="{00000000-0005-0000-0000-0000D4040000}"/>
    <cellStyle name="Normal 34 2" xfId="708" xr:uid="{00000000-0005-0000-0000-0000D5040000}"/>
    <cellStyle name="Normal 34 3" xfId="1742" xr:uid="{00000000-0005-0000-0000-0000D6040000}"/>
    <cellStyle name="Normal 35" xfId="379" xr:uid="{00000000-0005-0000-0000-0000D7040000}"/>
    <cellStyle name="Normal 35 2" xfId="709" xr:uid="{00000000-0005-0000-0000-0000D8040000}"/>
    <cellStyle name="Normal 35 3" xfId="1743" xr:uid="{00000000-0005-0000-0000-0000D9040000}"/>
    <cellStyle name="Normal 36" xfId="380" xr:uid="{00000000-0005-0000-0000-0000DA040000}"/>
    <cellStyle name="Normal 36 2" xfId="710" xr:uid="{00000000-0005-0000-0000-0000DB040000}"/>
    <cellStyle name="Normal 36 3" xfId="1744" xr:uid="{00000000-0005-0000-0000-0000DC040000}"/>
    <cellStyle name="Normal 37" xfId="381" xr:uid="{00000000-0005-0000-0000-0000DD040000}"/>
    <cellStyle name="Normal 37 2" xfId="711" xr:uid="{00000000-0005-0000-0000-0000DE040000}"/>
    <cellStyle name="Normal 37 3" xfId="1745" xr:uid="{00000000-0005-0000-0000-0000DF040000}"/>
    <cellStyle name="Normal 38" xfId="382" xr:uid="{00000000-0005-0000-0000-0000E0040000}"/>
    <cellStyle name="Normal 38 2" xfId="712" xr:uid="{00000000-0005-0000-0000-0000E1040000}"/>
    <cellStyle name="Normal 38 3" xfId="1746" xr:uid="{00000000-0005-0000-0000-0000E2040000}"/>
    <cellStyle name="Normal 39" xfId="383" xr:uid="{00000000-0005-0000-0000-0000E3040000}"/>
    <cellStyle name="Normal 39 2" xfId="713" xr:uid="{00000000-0005-0000-0000-0000E4040000}"/>
    <cellStyle name="Normal 39 3" xfId="1747" xr:uid="{00000000-0005-0000-0000-0000E5040000}"/>
    <cellStyle name="Normal 4" xfId="384" xr:uid="{00000000-0005-0000-0000-0000E6040000}"/>
    <cellStyle name="Normal 4 2" xfId="773" xr:uid="{00000000-0005-0000-0000-0000E7040000}"/>
    <cellStyle name="Normal 4 3" xfId="941" xr:uid="{00000000-0005-0000-0000-0000E8040000}"/>
    <cellStyle name="Normal 40" xfId="385" xr:uid="{00000000-0005-0000-0000-0000E9040000}"/>
    <cellStyle name="Normal 40 2" xfId="714" xr:uid="{00000000-0005-0000-0000-0000EA040000}"/>
    <cellStyle name="Normal 40 3" xfId="1748" xr:uid="{00000000-0005-0000-0000-0000EB040000}"/>
    <cellStyle name="Normal 41" xfId="386" xr:uid="{00000000-0005-0000-0000-0000EC040000}"/>
    <cellStyle name="Normal 41 2" xfId="715" xr:uid="{00000000-0005-0000-0000-0000ED040000}"/>
    <cellStyle name="Normal 41 3" xfId="1749" xr:uid="{00000000-0005-0000-0000-0000EE040000}"/>
    <cellStyle name="Normal 42" xfId="387" xr:uid="{00000000-0005-0000-0000-0000EF040000}"/>
    <cellStyle name="Normal 42 2" xfId="716" xr:uid="{00000000-0005-0000-0000-0000F0040000}"/>
    <cellStyle name="Normal 42 3" xfId="1750" xr:uid="{00000000-0005-0000-0000-0000F1040000}"/>
    <cellStyle name="Normal 43" xfId="388" xr:uid="{00000000-0005-0000-0000-0000F2040000}"/>
    <cellStyle name="Normal 43 2" xfId="717" xr:uid="{00000000-0005-0000-0000-0000F3040000}"/>
    <cellStyle name="Normal 43 3" xfId="1751" xr:uid="{00000000-0005-0000-0000-0000F4040000}"/>
    <cellStyle name="Normal 44" xfId="389" xr:uid="{00000000-0005-0000-0000-0000F5040000}"/>
    <cellStyle name="Normal 44 2" xfId="718" xr:uid="{00000000-0005-0000-0000-0000F6040000}"/>
    <cellStyle name="Normal 44 3" xfId="1752" xr:uid="{00000000-0005-0000-0000-0000F7040000}"/>
    <cellStyle name="Normal 45" xfId="390" xr:uid="{00000000-0005-0000-0000-0000F8040000}"/>
    <cellStyle name="Normal 45 2" xfId="719" xr:uid="{00000000-0005-0000-0000-0000F9040000}"/>
    <cellStyle name="Normal 45 3" xfId="1753" xr:uid="{00000000-0005-0000-0000-0000FA040000}"/>
    <cellStyle name="Normal 46" xfId="391" xr:uid="{00000000-0005-0000-0000-0000FB040000}"/>
    <cellStyle name="Normal 46 2" xfId="720" xr:uid="{00000000-0005-0000-0000-0000FC040000}"/>
    <cellStyle name="Normal 46 3" xfId="1754" xr:uid="{00000000-0005-0000-0000-0000FD040000}"/>
    <cellStyle name="Normal 47" xfId="392" xr:uid="{00000000-0005-0000-0000-0000FE040000}"/>
    <cellStyle name="Normal 47 2" xfId="721" xr:uid="{00000000-0005-0000-0000-0000FF040000}"/>
    <cellStyle name="Normal 47 3" xfId="1755" xr:uid="{00000000-0005-0000-0000-000000050000}"/>
    <cellStyle name="Normal 48" xfId="393" xr:uid="{00000000-0005-0000-0000-000001050000}"/>
    <cellStyle name="Normal 48 2" xfId="722" xr:uid="{00000000-0005-0000-0000-000002050000}"/>
    <cellStyle name="Normal 48 3" xfId="1756" xr:uid="{00000000-0005-0000-0000-000003050000}"/>
    <cellStyle name="Normal 49" xfId="394" xr:uid="{00000000-0005-0000-0000-000004050000}"/>
    <cellStyle name="Normal 49 2" xfId="723" xr:uid="{00000000-0005-0000-0000-000005050000}"/>
    <cellStyle name="Normal 49 3" xfId="1757" xr:uid="{00000000-0005-0000-0000-000006050000}"/>
    <cellStyle name="Normal 5" xfId="395" xr:uid="{00000000-0005-0000-0000-000007050000}"/>
    <cellStyle name="Normal 5 2" xfId="396" xr:uid="{00000000-0005-0000-0000-000008050000}"/>
    <cellStyle name="Normal 5 2 2" xfId="1090" xr:uid="{00000000-0005-0000-0000-000009050000}"/>
    <cellStyle name="Normal 5 2 2 2" xfId="1440" xr:uid="{00000000-0005-0000-0000-00000A050000}"/>
    <cellStyle name="Normal 5 2 3" xfId="1845" xr:uid="{00000000-0005-0000-0000-000018000000}"/>
    <cellStyle name="Normal 5 3" xfId="571" xr:uid="{00000000-0005-0000-0000-00000B050000}"/>
    <cellStyle name="Normal 5 3 2" xfId="894" xr:uid="{00000000-0005-0000-0000-00000C050000}"/>
    <cellStyle name="Normal 5 3 3" xfId="1091" xr:uid="{00000000-0005-0000-0000-00000D050000}"/>
    <cellStyle name="Normal 5 3 3 2" xfId="1441" xr:uid="{00000000-0005-0000-0000-00000E050000}"/>
    <cellStyle name="Normal 5 3 4" xfId="1844" xr:uid="{00000000-0005-0000-0000-000019000000}"/>
    <cellStyle name="Normal 5 4" xfId="651" xr:uid="{00000000-0005-0000-0000-00000F050000}"/>
    <cellStyle name="Normal 5 4 2" xfId="1258" xr:uid="{00000000-0005-0000-0000-000010050000}"/>
    <cellStyle name="Normal 5 4 2 2" xfId="1847" xr:uid="{00000000-0005-0000-0000-00001B000000}"/>
    <cellStyle name="Normal 5 4 3" xfId="1846" xr:uid="{00000000-0005-0000-0000-00001A000000}"/>
    <cellStyle name="Normal 5 5" xfId="942" xr:uid="{00000000-0005-0000-0000-000011050000}"/>
    <cellStyle name="Normal 5 6" xfId="1089" xr:uid="{00000000-0005-0000-0000-000012050000}"/>
    <cellStyle name="Normal 5 6 2" xfId="1439" xr:uid="{00000000-0005-0000-0000-000013050000}"/>
    <cellStyle name="Normal 5 7" xfId="1841" xr:uid="{00000000-0005-0000-0000-000017000000}"/>
    <cellStyle name="Normal 5_CS-GD Review 2nd Round Projects" xfId="397" xr:uid="{00000000-0005-0000-0000-000014050000}"/>
    <cellStyle name="Normal 50" xfId="398" xr:uid="{00000000-0005-0000-0000-000015050000}"/>
    <cellStyle name="Normal 50 2" xfId="724" xr:uid="{00000000-0005-0000-0000-000016050000}"/>
    <cellStyle name="Normal 50 3" xfId="1758" xr:uid="{00000000-0005-0000-0000-000017050000}"/>
    <cellStyle name="Normal 51" xfId="399" xr:uid="{00000000-0005-0000-0000-000018050000}"/>
    <cellStyle name="Normal 51 2" xfId="725" xr:uid="{00000000-0005-0000-0000-000019050000}"/>
    <cellStyle name="Normal 51 3" xfId="1759" xr:uid="{00000000-0005-0000-0000-00001A050000}"/>
    <cellStyle name="Normal 52" xfId="400" xr:uid="{00000000-0005-0000-0000-00001B050000}"/>
    <cellStyle name="Normal 52 2" xfId="726" xr:uid="{00000000-0005-0000-0000-00001C050000}"/>
    <cellStyle name="Normal 52 3" xfId="1760" xr:uid="{00000000-0005-0000-0000-00001D050000}"/>
    <cellStyle name="Normal 53" xfId="401" xr:uid="{00000000-0005-0000-0000-00001E050000}"/>
    <cellStyle name="Normal 53 2" xfId="727" xr:uid="{00000000-0005-0000-0000-00001F050000}"/>
    <cellStyle name="Normal 53 3" xfId="1761" xr:uid="{00000000-0005-0000-0000-000020050000}"/>
    <cellStyle name="Normal 54" xfId="402" xr:uid="{00000000-0005-0000-0000-000021050000}"/>
    <cellStyle name="Normal 54 2" xfId="728" xr:uid="{00000000-0005-0000-0000-000022050000}"/>
    <cellStyle name="Normal 54 3" xfId="1762" xr:uid="{00000000-0005-0000-0000-000023050000}"/>
    <cellStyle name="Normal 55" xfId="403" xr:uid="{00000000-0005-0000-0000-000024050000}"/>
    <cellStyle name="Normal 55 2" xfId="729" xr:uid="{00000000-0005-0000-0000-000025050000}"/>
    <cellStyle name="Normal 55 3" xfId="1763" xr:uid="{00000000-0005-0000-0000-000026050000}"/>
    <cellStyle name="Normal 56" xfId="404" xr:uid="{00000000-0005-0000-0000-000027050000}"/>
    <cellStyle name="Normal 56 2" xfId="730" xr:uid="{00000000-0005-0000-0000-000028050000}"/>
    <cellStyle name="Normal 56 3" xfId="1764" xr:uid="{00000000-0005-0000-0000-000029050000}"/>
    <cellStyle name="Normal 57" xfId="405" xr:uid="{00000000-0005-0000-0000-00002A050000}"/>
    <cellStyle name="Normal 57 2" xfId="731" xr:uid="{00000000-0005-0000-0000-00002B050000}"/>
    <cellStyle name="Normal 57 3" xfId="1765" xr:uid="{00000000-0005-0000-0000-00002C050000}"/>
    <cellStyle name="Normal 58" xfId="406" xr:uid="{00000000-0005-0000-0000-00002D050000}"/>
    <cellStyle name="Normal 58 2" xfId="732" xr:uid="{00000000-0005-0000-0000-00002E050000}"/>
    <cellStyle name="Normal 58 3" xfId="1766" xr:uid="{00000000-0005-0000-0000-00002F050000}"/>
    <cellStyle name="Normal 59" xfId="407" xr:uid="{00000000-0005-0000-0000-000030050000}"/>
    <cellStyle name="Normal 59 2" xfId="733" xr:uid="{00000000-0005-0000-0000-000031050000}"/>
    <cellStyle name="Normal 59 3" xfId="1767" xr:uid="{00000000-0005-0000-0000-000032050000}"/>
    <cellStyle name="Normal 6" xfId="408" xr:uid="{00000000-0005-0000-0000-000033050000}"/>
    <cellStyle name="Normal 6 2" xfId="943" xr:uid="{00000000-0005-0000-0000-000034050000}"/>
    <cellStyle name="Normal 60" xfId="409" xr:uid="{00000000-0005-0000-0000-000035050000}"/>
    <cellStyle name="Normal 60 2" xfId="734" xr:uid="{00000000-0005-0000-0000-000036050000}"/>
    <cellStyle name="Normal 60 3" xfId="1768" xr:uid="{00000000-0005-0000-0000-000037050000}"/>
    <cellStyle name="Normal 61" xfId="410" xr:uid="{00000000-0005-0000-0000-000038050000}"/>
    <cellStyle name="Normal 61 2" xfId="735" xr:uid="{00000000-0005-0000-0000-000039050000}"/>
    <cellStyle name="Normal 61 3" xfId="1769" xr:uid="{00000000-0005-0000-0000-00003A050000}"/>
    <cellStyle name="Normal 62" xfId="411" xr:uid="{00000000-0005-0000-0000-00003B050000}"/>
    <cellStyle name="Normal 62 2" xfId="736" xr:uid="{00000000-0005-0000-0000-00003C050000}"/>
    <cellStyle name="Normal 62 3" xfId="1770" xr:uid="{00000000-0005-0000-0000-00003D050000}"/>
    <cellStyle name="Normal 63" xfId="412" xr:uid="{00000000-0005-0000-0000-00003E050000}"/>
    <cellStyle name="Normal 63 2" xfId="737" xr:uid="{00000000-0005-0000-0000-00003F050000}"/>
    <cellStyle name="Normal 63 3" xfId="1771" xr:uid="{00000000-0005-0000-0000-000040050000}"/>
    <cellStyle name="Normal 64" xfId="413" xr:uid="{00000000-0005-0000-0000-000041050000}"/>
    <cellStyle name="Normal 64 2" xfId="738" xr:uid="{00000000-0005-0000-0000-000042050000}"/>
    <cellStyle name="Normal 64 3" xfId="1772" xr:uid="{00000000-0005-0000-0000-000043050000}"/>
    <cellStyle name="Normal 65" xfId="414" xr:uid="{00000000-0005-0000-0000-000044050000}"/>
    <cellStyle name="Normal 65 2" xfId="739" xr:uid="{00000000-0005-0000-0000-000045050000}"/>
    <cellStyle name="Normal 65 3" xfId="1773" xr:uid="{00000000-0005-0000-0000-000046050000}"/>
    <cellStyle name="Normal 66" xfId="415" xr:uid="{00000000-0005-0000-0000-000047050000}"/>
    <cellStyle name="Normal 66 2" xfId="740" xr:uid="{00000000-0005-0000-0000-000048050000}"/>
    <cellStyle name="Normal 66 3" xfId="1774" xr:uid="{00000000-0005-0000-0000-000049050000}"/>
    <cellStyle name="Normal 67" xfId="416" xr:uid="{00000000-0005-0000-0000-00004A050000}"/>
    <cellStyle name="Normal 67 2" xfId="741" xr:uid="{00000000-0005-0000-0000-00004B050000}"/>
    <cellStyle name="Normal 67 3" xfId="1775" xr:uid="{00000000-0005-0000-0000-00004C050000}"/>
    <cellStyle name="Normal 68" xfId="417" xr:uid="{00000000-0005-0000-0000-00004D050000}"/>
    <cellStyle name="Normal 68 2" xfId="742" xr:uid="{00000000-0005-0000-0000-00004E050000}"/>
    <cellStyle name="Normal 68 3" xfId="1776" xr:uid="{00000000-0005-0000-0000-00004F050000}"/>
    <cellStyle name="Normal 69" xfId="418" xr:uid="{00000000-0005-0000-0000-000050050000}"/>
    <cellStyle name="Normal 69 2" xfId="743" xr:uid="{00000000-0005-0000-0000-000051050000}"/>
    <cellStyle name="Normal 69 3" xfId="1777" xr:uid="{00000000-0005-0000-0000-000052050000}"/>
    <cellStyle name="Normal 7" xfId="419" xr:uid="{00000000-0005-0000-0000-000053050000}"/>
    <cellStyle name="Normal 7 2" xfId="944" xr:uid="{00000000-0005-0000-0000-000054050000}"/>
    <cellStyle name="Normal 7 3" xfId="1830" xr:uid="{00000000-0005-0000-0000-00001C000000}"/>
    <cellStyle name="Normal 70" xfId="420" xr:uid="{00000000-0005-0000-0000-000055050000}"/>
    <cellStyle name="Normal 70 2" xfId="744" xr:uid="{00000000-0005-0000-0000-000056050000}"/>
    <cellStyle name="Normal 70 3" xfId="1778" xr:uid="{00000000-0005-0000-0000-000057050000}"/>
    <cellStyle name="Normal 71" xfId="421" xr:uid="{00000000-0005-0000-0000-000058050000}"/>
    <cellStyle name="Normal 71 2" xfId="745" xr:uid="{00000000-0005-0000-0000-000059050000}"/>
    <cellStyle name="Normal 71 3" xfId="1779" xr:uid="{00000000-0005-0000-0000-00005A050000}"/>
    <cellStyle name="Normal 72" xfId="422" xr:uid="{00000000-0005-0000-0000-00005B050000}"/>
    <cellStyle name="Normal 72 2" xfId="746" xr:uid="{00000000-0005-0000-0000-00005C050000}"/>
    <cellStyle name="Normal 72 3" xfId="1780" xr:uid="{00000000-0005-0000-0000-00005D050000}"/>
    <cellStyle name="Normal 73" xfId="423" xr:uid="{00000000-0005-0000-0000-00005E050000}"/>
    <cellStyle name="Normal 73 2" xfId="747" xr:uid="{00000000-0005-0000-0000-00005F050000}"/>
    <cellStyle name="Normal 73 3" xfId="1781" xr:uid="{00000000-0005-0000-0000-000060050000}"/>
    <cellStyle name="Normal 74" xfId="424" xr:uid="{00000000-0005-0000-0000-000061050000}"/>
    <cellStyle name="Normal 74 2" xfId="748" xr:uid="{00000000-0005-0000-0000-000062050000}"/>
    <cellStyle name="Normal 74 3" xfId="1782" xr:uid="{00000000-0005-0000-0000-000063050000}"/>
    <cellStyle name="Normal 75" xfId="425" xr:uid="{00000000-0005-0000-0000-000064050000}"/>
    <cellStyle name="Normal 75 2" xfId="749" xr:uid="{00000000-0005-0000-0000-000065050000}"/>
    <cellStyle name="Normal 75 3" xfId="1783" xr:uid="{00000000-0005-0000-0000-000066050000}"/>
    <cellStyle name="Normal 76" xfId="426" xr:uid="{00000000-0005-0000-0000-000067050000}"/>
    <cellStyle name="Normal 76 2" xfId="750" xr:uid="{00000000-0005-0000-0000-000068050000}"/>
    <cellStyle name="Normal 76 3" xfId="1784" xr:uid="{00000000-0005-0000-0000-000069050000}"/>
    <cellStyle name="Normal 77" xfId="427" xr:uid="{00000000-0005-0000-0000-00006A050000}"/>
    <cellStyle name="Normal 77 2" xfId="751" xr:uid="{00000000-0005-0000-0000-00006B050000}"/>
    <cellStyle name="Normal 77 3" xfId="1785" xr:uid="{00000000-0005-0000-0000-00006C050000}"/>
    <cellStyle name="Normal 78" xfId="428" xr:uid="{00000000-0005-0000-0000-00006D050000}"/>
    <cellStyle name="Normal 78 2" xfId="752" xr:uid="{00000000-0005-0000-0000-00006E050000}"/>
    <cellStyle name="Normal 78 3" xfId="1786" xr:uid="{00000000-0005-0000-0000-00006F050000}"/>
    <cellStyle name="Normal 79" xfId="429" xr:uid="{00000000-0005-0000-0000-000070050000}"/>
    <cellStyle name="Normal 79 2" xfId="753" xr:uid="{00000000-0005-0000-0000-000071050000}"/>
    <cellStyle name="Normal 79 3" xfId="1787" xr:uid="{00000000-0005-0000-0000-000072050000}"/>
    <cellStyle name="Normal 8" xfId="430" xr:uid="{00000000-0005-0000-0000-000073050000}"/>
    <cellStyle name="Normal 8 2" xfId="945" xr:uid="{00000000-0005-0000-0000-000074050000}"/>
    <cellStyle name="Normal 80" xfId="431" xr:uid="{00000000-0005-0000-0000-000075050000}"/>
    <cellStyle name="Normal 80 2" xfId="754" xr:uid="{00000000-0005-0000-0000-000076050000}"/>
    <cellStyle name="Normal 80 3" xfId="1788" xr:uid="{00000000-0005-0000-0000-000077050000}"/>
    <cellStyle name="Normal 81" xfId="432" xr:uid="{00000000-0005-0000-0000-000078050000}"/>
    <cellStyle name="Normal 81 2" xfId="755" xr:uid="{00000000-0005-0000-0000-000079050000}"/>
    <cellStyle name="Normal 81 3" xfId="1789" xr:uid="{00000000-0005-0000-0000-00007A050000}"/>
    <cellStyle name="Normal 82" xfId="433" xr:uid="{00000000-0005-0000-0000-00007B050000}"/>
    <cellStyle name="Normal 82 2" xfId="756" xr:uid="{00000000-0005-0000-0000-00007C050000}"/>
    <cellStyle name="Normal 82 3" xfId="1790" xr:uid="{00000000-0005-0000-0000-00007D050000}"/>
    <cellStyle name="Normal 83" xfId="434" xr:uid="{00000000-0005-0000-0000-00007E050000}"/>
    <cellStyle name="Normal 83 2" xfId="757" xr:uid="{00000000-0005-0000-0000-00007F050000}"/>
    <cellStyle name="Normal 83 3" xfId="1791" xr:uid="{00000000-0005-0000-0000-000080050000}"/>
    <cellStyle name="Normal 84" xfId="435" xr:uid="{00000000-0005-0000-0000-000081050000}"/>
    <cellStyle name="Normal 84 2" xfId="758" xr:uid="{00000000-0005-0000-0000-000082050000}"/>
    <cellStyle name="Normal 84 3" xfId="1792" xr:uid="{00000000-0005-0000-0000-000083050000}"/>
    <cellStyle name="Normal 85" xfId="436" xr:uid="{00000000-0005-0000-0000-000084050000}"/>
    <cellStyle name="Normal 85 2" xfId="759" xr:uid="{00000000-0005-0000-0000-000085050000}"/>
    <cellStyle name="Normal 85 3" xfId="1793" xr:uid="{00000000-0005-0000-0000-000086050000}"/>
    <cellStyle name="Normal 86" xfId="437" xr:uid="{00000000-0005-0000-0000-000087050000}"/>
    <cellStyle name="Normal 86 2" xfId="760" xr:uid="{00000000-0005-0000-0000-000088050000}"/>
    <cellStyle name="Normal 86 3" xfId="1794" xr:uid="{00000000-0005-0000-0000-000089050000}"/>
    <cellStyle name="Normal 87" xfId="438" xr:uid="{00000000-0005-0000-0000-00008A050000}"/>
    <cellStyle name="Normal 88" xfId="439" xr:uid="{00000000-0005-0000-0000-00008B050000}"/>
    <cellStyle name="Normal 89" xfId="440" xr:uid="{00000000-0005-0000-0000-00008C050000}"/>
    <cellStyle name="Normal 9" xfId="441" xr:uid="{00000000-0005-0000-0000-00008D050000}"/>
    <cellStyle name="Normal 9 2" xfId="946" xr:uid="{00000000-0005-0000-0000-00008E050000}"/>
    <cellStyle name="Normal 90" xfId="442" xr:uid="{00000000-0005-0000-0000-00008F050000}"/>
    <cellStyle name="Normal 91" xfId="443" xr:uid="{00000000-0005-0000-0000-000090050000}"/>
    <cellStyle name="Normal 92" xfId="444" xr:uid="{00000000-0005-0000-0000-000091050000}"/>
    <cellStyle name="Normal 93" xfId="445" xr:uid="{00000000-0005-0000-0000-000092050000}"/>
    <cellStyle name="Normal 94" xfId="446" xr:uid="{00000000-0005-0000-0000-000093050000}"/>
    <cellStyle name="Normal 95" xfId="447" xr:uid="{00000000-0005-0000-0000-000094050000}"/>
    <cellStyle name="Normal 96" xfId="448" xr:uid="{00000000-0005-0000-0000-000095050000}"/>
    <cellStyle name="Normal 97" xfId="449" xr:uid="{00000000-0005-0000-0000-000096050000}"/>
    <cellStyle name="Normal 98" xfId="450" xr:uid="{00000000-0005-0000-0000-000097050000}"/>
    <cellStyle name="Normal 99" xfId="451" xr:uid="{00000000-0005-0000-0000-000098050000}"/>
    <cellStyle name="Note 10" xfId="452" xr:uid="{00000000-0005-0000-0000-000099050000}"/>
    <cellStyle name="Note 10 2" xfId="453" xr:uid="{00000000-0005-0000-0000-00009A050000}"/>
    <cellStyle name="Note 10 2 2" xfId="1094" xr:uid="{00000000-0005-0000-0000-00009B050000}"/>
    <cellStyle name="Note 10 2 2 2" xfId="1444" xr:uid="{00000000-0005-0000-0000-00009C050000}"/>
    <cellStyle name="Note 10 3" xfId="573" xr:uid="{00000000-0005-0000-0000-00009D050000}"/>
    <cellStyle name="Note 10 3 2" xfId="895" xr:uid="{00000000-0005-0000-0000-00009E050000}"/>
    <cellStyle name="Note 10 3 3" xfId="1095" xr:uid="{00000000-0005-0000-0000-00009F050000}"/>
    <cellStyle name="Note 10 3 3 2" xfId="1445" xr:uid="{00000000-0005-0000-0000-0000A0050000}"/>
    <cellStyle name="Note 10 4" xfId="653" xr:uid="{00000000-0005-0000-0000-0000A1050000}"/>
    <cellStyle name="Note 10 4 2" xfId="1260" xr:uid="{00000000-0005-0000-0000-0000A2050000}"/>
    <cellStyle name="Note 10 5" xfId="1093" xr:uid="{00000000-0005-0000-0000-0000A3050000}"/>
    <cellStyle name="Note 10 5 2" xfId="1443" xr:uid="{00000000-0005-0000-0000-0000A4050000}"/>
    <cellStyle name="Note 11" xfId="454" xr:uid="{00000000-0005-0000-0000-0000A5050000}"/>
    <cellStyle name="Note 11 2" xfId="455" xr:uid="{00000000-0005-0000-0000-0000A6050000}"/>
    <cellStyle name="Note 11 2 2" xfId="1097" xr:uid="{00000000-0005-0000-0000-0000A7050000}"/>
    <cellStyle name="Note 11 2 2 2" xfId="1447" xr:uid="{00000000-0005-0000-0000-0000A8050000}"/>
    <cellStyle name="Note 11 3" xfId="574" xr:uid="{00000000-0005-0000-0000-0000A9050000}"/>
    <cellStyle name="Note 11 3 2" xfId="896" xr:uid="{00000000-0005-0000-0000-0000AA050000}"/>
    <cellStyle name="Note 11 3 3" xfId="1098" xr:uid="{00000000-0005-0000-0000-0000AB050000}"/>
    <cellStyle name="Note 11 3 3 2" xfId="1448" xr:uid="{00000000-0005-0000-0000-0000AC050000}"/>
    <cellStyle name="Note 11 4" xfId="654" xr:uid="{00000000-0005-0000-0000-0000AD050000}"/>
    <cellStyle name="Note 11 4 2" xfId="1261" xr:uid="{00000000-0005-0000-0000-0000AE050000}"/>
    <cellStyle name="Note 11 5" xfId="1096" xr:uid="{00000000-0005-0000-0000-0000AF050000}"/>
    <cellStyle name="Note 11 5 2" xfId="1446" xr:uid="{00000000-0005-0000-0000-0000B0050000}"/>
    <cellStyle name="Note 12" xfId="456" xr:uid="{00000000-0005-0000-0000-0000B1050000}"/>
    <cellStyle name="Note 12 2" xfId="457" xr:uid="{00000000-0005-0000-0000-0000B2050000}"/>
    <cellStyle name="Note 12 2 2" xfId="1100" xr:uid="{00000000-0005-0000-0000-0000B3050000}"/>
    <cellStyle name="Note 12 2 2 2" xfId="1450" xr:uid="{00000000-0005-0000-0000-0000B4050000}"/>
    <cellStyle name="Note 12 3" xfId="575" xr:uid="{00000000-0005-0000-0000-0000B5050000}"/>
    <cellStyle name="Note 12 3 2" xfId="897" xr:uid="{00000000-0005-0000-0000-0000B6050000}"/>
    <cellStyle name="Note 12 3 3" xfId="1101" xr:uid="{00000000-0005-0000-0000-0000B7050000}"/>
    <cellStyle name="Note 12 3 3 2" xfId="1451" xr:uid="{00000000-0005-0000-0000-0000B8050000}"/>
    <cellStyle name="Note 12 4" xfId="655" xr:uid="{00000000-0005-0000-0000-0000B9050000}"/>
    <cellStyle name="Note 12 4 2" xfId="1262" xr:uid="{00000000-0005-0000-0000-0000BA050000}"/>
    <cellStyle name="Note 12 5" xfId="1099" xr:uid="{00000000-0005-0000-0000-0000BB050000}"/>
    <cellStyle name="Note 12 5 2" xfId="1449" xr:uid="{00000000-0005-0000-0000-0000BC050000}"/>
    <cellStyle name="Note 13" xfId="458" xr:uid="{00000000-0005-0000-0000-0000BD050000}"/>
    <cellStyle name="Note 13 2" xfId="459" xr:uid="{00000000-0005-0000-0000-0000BE050000}"/>
    <cellStyle name="Note 13 2 2" xfId="1103" xr:uid="{00000000-0005-0000-0000-0000BF050000}"/>
    <cellStyle name="Note 13 2 2 2" xfId="1453" xr:uid="{00000000-0005-0000-0000-0000C0050000}"/>
    <cellStyle name="Note 13 3" xfId="576" xr:uid="{00000000-0005-0000-0000-0000C1050000}"/>
    <cellStyle name="Note 13 3 2" xfId="898" xr:uid="{00000000-0005-0000-0000-0000C2050000}"/>
    <cellStyle name="Note 13 3 3" xfId="1104" xr:uid="{00000000-0005-0000-0000-0000C3050000}"/>
    <cellStyle name="Note 13 3 3 2" xfId="1454" xr:uid="{00000000-0005-0000-0000-0000C4050000}"/>
    <cellStyle name="Note 13 4" xfId="656" xr:uid="{00000000-0005-0000-0000-0000C5050000}"/>
    <cellStyle name="Note 13 4 2" xfId="1263" xr:uid="{00000000-0005-0000-0000-0000C6050000}"/>
    <cellStyle name="Note 13 5" xfId="1102" xr:uid="{00000000-0005-0000-0000-0000C7050000}"/>
    <cellStyle name="Note 13 5 2" xfId="1452" xr:uid="{00000000-0005-0000-0000-0000C8050000}"/>
    <cellStyle name="Note 14" xfId="460" xr:uid="{00000000-0005-0000-0000-0000C9050000}"/>
    <cellStyle name="Note 14 2" xfId="461" xr:uid="{00000000-0005-0000-0000-0000CA050000}"/>
    <cellStyle name="Note 14 2 2" xfId="1106" xr:uid="{00000000-0005-0000-0000-0000CB050000}"/>
    <cellStyle name="Note 14 2 2 2" xfId="1456" xr:uid="{00000000-0005-0000-0000-0000CC050000}"/>
    <cellStyle name="Note 14 3" xfId="577" xr:uid="{00000000-0005-0000-0000-0000CD050000}"/>
    <cellStyle name="Note 14 3 2" xfId="899" xr:uid="{00000000-0005-0000-0000-0000CE050000}"/>
    <cellStyle name="Note 14 3 3" xfId="1107" xr:uid="{00000000-0005-0000-0000-0000CF050000}"/>
    <cellStyle name="Note 14 3 3 2" xfId="1457" xr:uid="{00000000-0005-0000-0000-0000D0050000}"/>
    <cellStyle name="Note 14 4" xfId="657" xr:uid="{00000000-0005-0000-0000-0000D1050000}"/>
    <cellStyle name="Note 14 4 2" xfId="1264" xr:uid="{00000000-0005-0000-0000-0000D2050000}"/>
    <cellStyle name="Note 14 5" xfId="1105" xr:uid="{00000000-0005-0000-0000-0000D3050000}"/>
    <cellStyle name="Note 14 5 2" xfId="1455" xr:uid="{00000000-0005-0000-0000-0000D4050000}"/>
    <cellStyle name="Note 15" xfId="462" xr:uid="{00000000-0005-0000-0000-0000D5050000}"/>
    <cellStyle name="Note 16" xfId="463" xr:uid="{00000000-0005-0000-0000-0000D6050000}"/>
    <cellStyle name="Note 17" xfId="572" xr:uid="{00000000-0005-0000-0000-0000D7050000}"/>
    <cellStyle name="Note 17 2" xfId="1209" xr:uid="{00000000-0005-0000-0000-0000D8050000}"/>
    <cellStyle name="Note 18" xfId="652" xr:uid="{00000000-0005-0000-0000-0000D9050000}"/>
    <cellStyle name="Note 18 2" xfId="1259" xr:uid="{00000000-0005-0000-0000-0000DA050000}"/>
    <cellStyle name="Note 19" xfId="1092" xr:uid="{00000000-0005-0000-0000-0000DB050000}"/>
    <cellStyle name="Note 19 2" xfId="1442" xr:uid="{00000000-0005-0000-0000-0000DC050000}"/>
    <cellStyle name="Note 2" xfId="464" xr:uid="{00000000-0005-0000-0000-0000DD050000}"/>
    <cellStyle name="Note 2 10" xfId="465" xr:uid="{00000000-0005-0000-0000-0000DE050000}"/>
    <cellStyle name="Note 2 10 2" xfId="466" xr:uid="{00000000-0005-0000-0000-0000DF050000}"/>
    <cellStyle name="Note 2 10 2 2" xfId="1110" xr:uid="{00000000-0005-0000-0000-0000E0050000}"/>
    <cellStyle name="Note 2 10 2 2 2" xfId="1460" xr:uid="{00000000-0005-0000-0000-0000E1050000}"/>
    <cellStyle name="Note 2 10 3" xfId="579" xr:uid="{00000000-0005-0000-0000-0000E2050000}"/>
    <cellStyle name="Note 2 10 3 2" xfId="900" xr:uid="{00000000-0005-0000-0000-0000E3050000}"/>
    <cellStyle name="Note 2 10 3 3" xfId="1111" xr:uid="{00000000-0005-0000-0000-0000E4050000}"/>
    <cellStyle name="Note 2 10 3 3 2" xfId="1461" xr:uid="{00000000-0005-0000-0000-0000E5050000}"/>
    <cellStyle name="Note 2 10 4" xfId="659" xr:uid="{00000000-0005-0000-0000-0000E6050000}"/>
    <cellStyle name="Note 2 10 4 2" xfId="1266" xr:uid="{00000000-0005-0000-0000-0000E7050000}"/>
    <cellStyle name="Note 2 10 5" xfId="1109" xr:uid="{00000000-0005-0000-0000-0000E8050000}"/>
    <cellStyle name="Note 2 10 5 2" xfId="1459" xr:uid="{00000000-0005-0000-0000-0000E9050000}"/>
    <cellStyle name="Note 2 11" xfId="467" xr:uid="{00000000-0005-0000-0000-0000EA050000}"/>
    <cellStyle name="Note 2 11 2" xfId="468" xr:uid="{00000000-0005-0000-0000-0000EB050000}"/>
    <cellStyle name="Note 2 11 2 2" xfId="1113" xr:uid="{00000000-0005-0000-0000-0000EC050000}"/>
    <cellStyle name="Note 2 11 2 2 2" xfId="1463" xr:uid="{00000000-0005-0000-0000-0000ED050000}"/>
    <cellStyle name="Note 2 11 3" xfId="580" xr:uid="{00000000-0005-0000-0000-0000EE050000}"/>
    <cellStyle name="Note 2 11 3 2" xfId="901" xr:uid="{00000000-0005-0000-0000-0000EF050000}"/>
    <cellStyle name="Note 2 11 3 3" xfId="1114" xr:uid="{00000000-0005-0000-0000-0000F0050000}"/>
    <cellStyle name="Note 2 11 3 3 2" xfId="1464" xr:uid="{00000000-0005-0000-0000-0000F1050000}"/>
    <cellStyle name="Note 2 11 4" xfId="660" xr:uid="{00000000-0005-0000-0000-0000F2050000}"/>
    <cellStyle name="Note 2 11 4 2" xfId="1267" xr:uid="{00000000-0005-0000-0000-0000F3050000}"/>
    <cellStyle name="Note 2 11 5" xfId="1112" xr:uid="{00000000-0005-0000-0000-0000F4050000}"/>
    <cellStyle name="Note 2 11 5 2" xfId="1462" xr:uid="{00000000-0005-0000-0000-0000F5050000}"/>
    <cellStyle name="Note 2 12" xfId="469" xr:uid="{00000000-0005-0000-0000-0000F6050000}"/>
    <cellStyle name="Note 2 12 2" xfId="470" xr:uid="{00000000-0005-0000-0000-0000F7050000}"/>
    <cellStyle name="Note 2 12 2 2" xfId="1116" xr:uid="{00000000-0005-0000-0000-0000F8050000}"/>
    <cellStyle name="Note 2 12 2 2 2" xfId="1466" xr:uid="{00000000-0005-0000-0000-0000F9050000}"/>
    <cellStyle name="Note 2 12 3" xfId="581" xr:uid="{00000000-0005-0000-0000-0000FA050000}"/>
    <cellStyle name="Note 2 12 3 2" xfId="902" xr:uid="{00000000-0005-0000-0000-0000FB050000}"/>
    <cellStyle name="Note 2 12 3 3" xfId="1117" xr:uid="{00000000-0005-0000-0000-0000FC050000}"/>
    <cellStyle name="Note 2 12 3 3 2" xfId="1467" xr:uid="{00000000-0005-0000-0000-0000FD050000}"/>
    <cellStyle name="Note 2 12 4" xfId="661" xr:uid="{00000000-0005-0000-0000-0000FE050000}"/>
    <cellStyle name="Note 2 12 4 2" xfId="1268" xr:uid="{00000000-0005-0000-0000-0000FF050000}"/>
    <cellStyle name="Note 2 12 5" xfId="1115" xr:uid="{00000000-0005-0000-0000-000000060000}"/>
    <cellStyle name="Note 2 12 5 2" xfId="1465" xr:uid="{00000000-0005-0000-0000-000001060000}"/>
    <cellStyle name="Note 2 13" xfId="471" xr:uid="{00000000-0005-0000-0000-000002060000}"/>
    <cellStyle name="Note 2 13 2" xfId="472" xr:uid="{00000000-0005-0000-0000-000003060000}"/>
    <cellStyle name="Note 2 13 2 2" xfId="1119" xr:uid="{00000000-0005-0000-0000-000004060000}"/>
    <cellStyle name="Note 2 13 2 2 2" xfId="1469" xr:uid="{00000000-0005-0000-0000-000005060000}"/>
    <cellStyle name="Note 2 13 3" xfId="582" xr:uid="{00000000-0005-0000-0000-000006060000}"/>
    <cellStyle name="Note 2 13 3 2" xfId="903" xr:uid="{00000000-0005-0000-0000-000007060000}"/>
    <cellStyle name="Note 2 13 3 3" xfId="1120" xr:uid="{00000000-0005-0000-0000-000008060000}"/>
    <cellStyle name="Note 2 13 3 3 2" xfId="1470" xr:uid="{00000000-0005-0000-0000-000009060000}"/>
    <cellStyle name="Note 2 13 4" xfId="662" xr:uid="{00000000-0005-0000-0000-00000A060000}"/>
    <cellStyle name="Note 2 13 4 2" xfId="1269" xr:uid="{00000000-0005-0000-0000-00000B060000}"/>
    <cellStyle name="Note 2 13 5" xfId="1118" xr:uid="{00000000-0005-0000-0000-00000C060000}"/>
    <cellStyle name="Note 2 13 5 2" xfId="1468" xr:uid="{00000000-0005-0000-0000-00000D060000}"/>
    <cellStyle name="Note 2 14" xfId="473" xr:uid="{00000000-0005-0000-0000-00000E060000}"/>
    <cellStyle name="Note 2 14 2" xfId="474" xr:uid="{00000000-0005-0000-0000-00000F060000}"/>
    <cellStyle name="Note 2 14 2 2" xfId="1122" xr:uid="{00000000-0005-0000-0000-000010060000}"/>
    <cellStyle name="Note 2 14 2 2 2" xfId="1472" xr:uid="{00000000-0005-0000-0000-000011060000}"/>
    <cellStyle name="Note 2 14 3" xfId="583" xr:uid="{00000000-0005-0000-0000-000012060000}"/>
    <cellStyle name="Note 2 14 3 2" xfId="904" xr:uid="{00000000-0005-0000-0000-000013060000}"/>
    <cellStyle name="Note 2 14 3 3" xfId="1123" xr:uid="{00000000-0005-0000-0000-000014060000}"/>
    <cellStyle name="Note 2 14 3 3 2" xfId="1473" xr:uid="{00000000-0005-0000-0000-000015060000}"/>
    <cellStyle name="Note 2 14 4" xfId="663" xr:uid="{00000000-0005-0000-0000-000016060000}"/>
    <cellStyle name="Note 2 14 4 2" xfId="1270" xr:uid="{00000000-0005-0000-0000-000017060000}"/>
    <cellStyle name="Note 2 14 5" xfId="1121" xr:uid="{00000000-0005-0000-0000-000018060000}"/>
    <cellStyle name="Note 2 14 5 2" xfId="1471" xr:uid="{00000000-0005-0000-0000-000019060000}"/>
    <cellStyle name="Note 2 15" xfId="475" xr:uid="{00000000-0005-0000-0000-00001A060000}"/>
    <cellStyle name="Note 2 15 2" xfId="1124" xr:uid="{00000000-0005-0000-0000-00001B060000}"/>
    <cellStyle name="Note 2 15 2 2" xfId="1474" xr:uid="{00000000-0005-0000-0000-00001C060000}"/>
    <cellStyle name="Note 2 16" xfId="578" xr:uid="{00000000-0005-0000-0000-00001D060000}"/>
    <cellStyle name="Note 2 16 2" xfId="905" xr:uid="{00000000-0005-0000-0000-00001E060000}"/>
    <cellStyle name="Note 2 16 3" xfId="1125" xr:uid="{00000000-0005-0000-0000-00001F060000}"/>
    <cellStyle name="Note 2 16 3 2" xfId="1475" xr:uid="{00000000-0005-0000-0000-000020060000}"/>
    <cellStyle name="Note 2 17" xfId="658" xr:uid="{00000000-0005-0000-0000-000021060000}"/>
    <cellStyle name="Note 2 17 2" xfId="1265" xr:uid="{00000000-0005-0000-0000-000022060000}"/>
    <cellStyle name="Note 2 18" xfId="1108" xr:uid="{00000000-0005-0000-0000-000023060000}"/>
    <cellStyle name="Note 2 18 2" xfId="1458" xr:uid="{00000000-0005-0000-0000-000024060000}"/>
    <cellStyle name="Note 2 2" xfId="476" xr:uid="{00000000-0005-0000-0000-000025060000}"/>
    <cellStyle name="Note 2 2 2" xfId="477" xr:uid="{00000000-0005-0000-0000-000026060000}"/>
    <cellStyle name="Note 2 2 2 2" xfId="1127" xr:uid="{00000000-0005-0000-0000-000027060000}"/>
    <cellStyle name="Note 2 2 2 2 2" xfId="1477" xr:uid="{00000000-0005-0000-0000-000028060000}"/>
    <cellStyle name="Note 2 2 3" xfId="584" xr:uid="{00000000-0005-0000-0000-000029060000}"/>
    <cellStyle name="Note 2 2 3 2" xfId="906" xr:uid="{00000000-0005-0000-0000-00002A060000}"/>
    <cellStyle name="Note 2 2 3 3" xfId="1128" xr:uid="{00000000-0005-0000-0000-00002B060000}"/>
    <cellStyle name="Note 2 2 3 3 2" xfId="1478" xr:uid="{00000000-0005-0000-0000-00002C060000}"/>
    <cellStyle name="Note 2 2 4" xfId="664" xr:uid="{00000000-0005-0000-0000-00002D060000}"/>
    <cellStyle name="Note 2 2 4 2" xfId="1271" xr:uid="{00000000-0005-0000-0000-00002E060000}"/>
    <cellStyle name="Note 2 2 5" xfId="1126" xr:uid="{00000000-0005-0000-0000-00002F060000}"/>
    <cellStyle name="Note 2 2 5 2" xfId="1476" xr:uid="{00000000-0005-0000-0000-000030060000}"/>
    <cellStyle name="Note 2 3" xfId="478" xr:uid="{00000000-0005-0000-0000-000031060000}"/>
    <cellStyle name="Note 2 3 2" xfId="479" xr:uid="{00000000-0005-0000-0000-000032060000}"/>
    <cellStyle name="Note 2 3 2 2" xfId="1130" xr:uid="{00000000-0005-0000-0000-000033060000}"/>
    <cellStyle name="Note 2 3 2 2 2" xfId="1480" xr:uid="{00000000-0005-0000-0000-000034060000}"/>
    <cellStyle name="Note 2 3 3" xfId="585" xr:uid="{00000000-0005-0000-0000-000035060000}"/>
    <cellStyle name="Note 2 3 3 2" xfId="907" xr:uid="{00000000-0005-0000-0000-000036060000}"/>
    <cellStyle name="Note 2 3 3 3" xfId="1131" xr:uid="{00000000-0005-0000-0000-000037060000}"/>
    <cellStyle name="Note 2 3 3 3 2" xfId="1481" xr:uid="{00000000-0005-0000-0000-000038060000}"/>
    <cellStyle name="Note 2 3 4" xfId="665" xr:uid="{00000000-0005-0000-0000-000039060000}"/>
    <cellStyle name="Note 2 3 4 2" xfId="1272" xr:uid="{00000000-0005-0000-0000-00003A060000}"/>
    <cellStyle name="Note 2 3 5" xfId="1129" xr:uid="{00000000-0005-0000-0000-00003B060000}"/>
    <cellStyle name="Note 2 3 5 2" xfId="1479" xr:uid="{00000000-0005-0000-0000-00003C060000}"/>
    <cellStyle name="Note 2 4" xfId="480" xr:uid="{00000000-0005-0000-0000-00003D060000}"/>
    <cellStyle name="Note 2 4 2" xfId="481" xr:uid="{00000000-0005-0000-0000-00003E060000}"/>
    <cellStyle name="Note 2 4 2 2" xfId="1133" xr:uid="{00000000-0005-0000-0000-00003F060000}"/>
    <cellStyle name="Note 2 4 2 2 2" xfId="1483" xr:uid="{00000000-0005-0000-0000-000040060000}"/>
    <cellStyle name="Note 2 4 3" xfId="586" xr:uid="{00000000-0005-0000-0000-000041060000}"/>
    <cellStyle name="Note 2 4 3 2" xfId="908" xr:uid="{00000000-0005-0000-0000-000042060000}"/>
    <cellStyle name="Note 2 4 3 3" xfId="1134" xr:uid="{00000000-0005-0000-0000-000043060000}"/>
    <cellStyle name="Note 2 4 3 3 2" xfId="1484" xr:uid="{00000000-0005-0000-0000-000044060000}"/>
    <cellStyle name="Note 2 4 4" xfId="666" xr:uid="{00000000-0005-0000-0000-000045060000}"/>
    <cellStyle name="Note 2 4 4 2" xfId="1273" xr:uid="{00000000-0005-0000-0000-000046060000}"/>
    <cellStyle name="Note 2 4 5" xfId="1132" xr:uid="{00000000-0005-0000-0000-000047060000}"/>
    <cellStyle name="Note 2 4 5 2" xfId="1482" xr:uid="{00000000-0005-0000-0000-000048060000}"/>
    <cellStyle name="Note 2 5" xfId="482" xr:uid="{00000000-0005-0000-0000-000049060000}"/>
    <cellStyle name="Note 2 5 2" xfId="483" xr:uid="{00000000-0005-0000-0000-00004A060000}"/>
    <cellStyle name="Note 2 5 2 2" xfId="1136" xr:uid="{00000000-0005-0000-0000-00004B060000}"/>
    <cellStyle name="Note 2 5 2 2 2" xfId="1486" xr:uid="{00000000-0005-0000-0000-00004C060000}"/>
    <cellStyle name="Note 2 5 3" xfId="587" xr:uid="{00000000-0005-0000-0000-00004D060000}"/>
    <cellStyle name="Note 2 5 3 2" xfId="909" xr:uid="{00000000-0005-0000-0000-00004E060000}"/>
    <cellStyle name="Note 2 5 3 3" xfId="1137" xr:uid="{00000000-0005-0000-0000-00004F060000}"/>
    <cellStyle name="Note 2 5 3 3 2" xfId="1487" xr:uid="{00000000-0005-0000-0000-000050060000}"/>
    <cellStyle name="Note 2 5 4" xfId="667" xr:uid="{00000000-0005-0000-0000-000051060000}"/>
    <cellStyle name="Note 2 5 4 2" xfId="1274" xr:uid="{00000000-0005-0000-0000-000052060000}"/>
    <cellStyle name="Note 2 5 5" xfId="1135" xr:uid="{00000000-0005-0000-0000-000053060000}"/>
    <cellStyle name="Note 2 5 5 2" xfId="1485" xr:uid="{00000000-0005-0000-0000-000054060000}"/>
    <cellStyle name="Note 2 6" xfId="484" xr:uid="{00000000-0005-0000-0000-000055060000}"/>
    <cellStyle name="Note 2 6 2" xfId="485" xr:uid="{00000000-0005-0000-0000-000056060000}"/>
    <cellStyle name="Note 2 6 2 2" xfId="1139" xr:uid="{00000000-0005-0000-0000-000057060000}"/>
    <cellStyle name="Note 2 6 2 2 2" xfId="1489" xr:uid="{00000000-0005-0000-0000-000058060000}"/>
    <cellStyle name="Note 2 6 3" xfId="588" xr:uid="{00000000-0005-0000-0000-000059060000}"/>
    <cellStyle name="Note 2 6 3 2" xfId="910" xr:uid="{00000000-0005-0000-0000-00005A060000}"/>
    <cellStyle name="Note 2 6 3 3" xfId="1140" xr:uid="{00000000-0005-0000-0000-00005B060000}"/>
    <cellStyle name="Note 2 6 3 3 2" xfId="1490" xr:uid="{00000000-0005-0000-0000-00005C060000}"/>
    <cellStyle name="Note 2 6 4" xfId="668" xr:uid="{00000000-0005-0000-0000-00005D060000}"/>
    <cellStyle name="Note 2 6 4 2" xfId="1275" xr:uid="{00000000-0005-0000-0000-00005E060000}"/>
    <cellStyle name="Note 2 6 5" xfId="1138" xr:uid="{00000000-0005-0000-0000-00005F060000}"/>
    <cellStyle name="Note 2 6 5 2" xfId="1488" xr:uid="{00000000-0005-0000-0000-000060060000}"/>
    <cellStyle name="Note 2 7" xfId="486" xr:uid="{00000000-0005-0000-0000-000061060000}"/>
    <cellStyle name="Note 2 7 2" xfId="487" xr:uid="{00000000-0005-0000-0000-000062060000}"/>
    <cellStyle name="Note 2 7 2 2" xfId="1142" xr:uid="{00000000-0005-0000-0000-000063060000}"/>
    <cellStyle name="Note 2 7 2 2 2" xfId="1492" xr:uid="{00000000-0005-0000-0000-000064060000}"/>
    <cellStyle name="Note 2 7 3" xfId="589" xr:uid="{00000000-0005-0000-0000-000065060000}"/>
    <cellStyle name="Note 2 7 3 2" xfId="911" xr:uid="{00000000-0005-0000-0000-000066060000}"/>
    <cellStyle name="Note 2 7 3 3" xfId="1143" xr:uid="{00000000-0005-0000-0000-000067060000}"/>
    <cellStyle name="Note 2 7 3 3 2" xfId="1493" xr:uid="{00000000-0005-0000-0000-000068060000}"/>
    <cellStyle name="Note 2 7 4" xfId="669" xr:uid="{00000000-0005-0000-0000-000069060000}"/>
    <cellStyle name="Note 2 7 4 2" xfId="1276" xr:uid="{00000000-0005-0000-0000-00006A060000}"/>
    <cellStyle name="Note 2 7 5" xfId="1141" xr:uid="{00000000-0005-0000-0000-00006B060000}"/>
    <cellStyle name="Note 2 7 5 2" xfId="1491" xr:uid="{00000000-0005-0000-0000-00006C060000}"/>
    <cellStyle name="Note 2 8" xfId="488" xr:uid="{00000000-0005-0000-0000-00006D060000}"/>
    <cellStyle name="Note 2 8 2" xfId="489" xr:uid="{00000000-0005-0000-0000-00006E060000}"/>
    <cellStyle name="Note 2 8 2 2" xfId="1145" xr:uid="{00000000-0005-0000-0000-00006F060000}"/>
    <cellStyle name="Note 2 8 2 2 2" xfId="1495" xr:uid="{00000000-0005-0000-0000-000070060000}"/>
    <cellStyle name="Note 2 8 3" xfId="590" xr:uid="{00000000-0005-0000-0000-000071060000}"/>
    <cellStyle name="Note 2 8 3 2" xfId="912" xr:uid="{00000000-0005-0000-0000-000072060000}"/>
    <cellStyle name="Note 2 8 3 3" xfId="1146" xr:uid="{00000000-0005-0000-0000-000073060000}"/>
    <cellStyle name="Note 2 8 3 3 2" xfId="1496" xr:uid="{00000000-0005-0000-0000-000074060000}"/>
    <cellStyle name="Note 2 8 4" xfId="670" xr:uid="{00000000-0005-0000-0000-000075060000}"/>
    <cellStyle name="Note 2 8 4 2" xfId="1277" xr:uid="{00000000-0005-0000-0000-000076060000}"/>
    <cellStyle name="Note 2 8 5" xfId="1144" xr:uid="{00000000-0005-0000-0000-000077060000}"/>
    <cellStyle name="Note 2 8 5 2" xfId="1494" xr:uid="{00000000-0005-0000-0000-000078060000}"/>
    <cellStyle name="Note 2 9" xfId="490" xr:uid="{00000000-0005-0000-0000-000079060000}"/>
    <cellStyle name="Note 2 9 2" xfId="491" xr:uid="{00000000-0005-0000-0000-00007A060000}"/>
    <cellStyle name="Note 2 9 2 2" xfId="1148" xr:uid="{00000000-0005-0000-0000-00007B060000}"/>
    <cellStyle name="Note 2 9 2 2 2" xfId="1498" xr:uid="{00000000-0005-0000-0000-00007C060000}"/>
    <cellStyle name="Note 2 9 3" xfId="591" xr:uid="{00000000-0005-0000-0000-00007D060000}"/>
    <cellStyle name="Note 2 9 3 2" xfId="913" xr:uid="{00000000-0005-0000-0000-00007E060000}"/>
    <cellStyle name="Note 2 9 3 3" xfId="1149" xr:uid="{00000000-0005-0000-0000-00007F060000}"/>
    <cellStyle name="Note 2 9 3 3 2" xfId="1499" xr:uid="{00000000-0005-0000-0000-000080060000}"/>
    <cellStyle name="Note 2 9 4" xfId="671" xr:uid="{00000000-0005-0000-0000-000081060000}"/>
    <cellStyle name="Note 2 9 4 2" xfId="1278" xr:uid="{00000000-0005-0000-0000-000082060000}"/>
    <cellStyle name="Note 2 9 5" xfId="1147" xr:uid="{00000000-0005-0000-0000-000083060000}"/>
    <cellStyle name="Note 2 9 5 2" xfId="1497" xr:uid="{00000000-0005-0000-0000-000084060000}"/>
    <cellStyle name="Note 20" xfId="1547" xr:uid="{00000000-0005-0000-0000-000085060000}"/>
    <cellStyle name="Note 3" xfId="492" xr:uid="{00000000-0005-0000-0000-000086060000}"/>
    <cellStyle name="Note 3 2" xfId="493" xr:uid="{00000000-0005-0000-0000-000087060000}"/>
    <cellStyle name="Note 3 2 2" xfId="494" xr:uid="{00000000-0005-0000-0000-000088060000}"/>
    <cellStyle name="Note 3 2 2 2" xfId="1152" xr:uid="{00000000-0005-0000-0000-000089060000}"/>
    <cellStyle name="Note 3 2 2 2 2" xfId="1502" xr:uid="{00000000-0005-0000-0000-00008A060000}"/>
    <cellStyle name="Note 3 2 3" xfId="593" xr:uid="{00000000-0005-0000-0000-00008B060000}"/>
    <cellStyle name="Note 3 2 3 2" xfId="914" xr:uid="{00000000-0005-0000-0000-00008C060000}"/>
    <cellStyle name="Note 3 2 3 3" xfId="1153" xr:uid="{00000000-0005-0000-0000-00008D060000}"/>
    <cellStyle name="Note 3 2 3 3 2" xfId="1503" xr:uid="{00000000-0005-0000-0000-00008E060000}"/>
    <cellStyle name="Note 3 2 4" xfId="673" xr:uid="{00000000-0005-0000-0000-00008F060000}"/>
    <cellStyle name="Note 3 2 4 2" xfId="1280" xr:uid="{00000000-0005-0000-0000-000090060000}"/>
    <cellStyle name="Note 3 2 5" xfId="1151" xr:uid="{00000000-0005-0000-0000-000091060000}"/>
    <cellStyle name="Note 3 2 5 2" xfId="1501" xr:uid="{00000000-0005-0000-0000-000092060000}"/>
    <cellStyle name="Note 3 3" xfId="495" xr:uid="{00000000-0005-0000-0000-000093060000}"/>
    <cellStyle name="Note 3 3 2" xfId="496" xr:uid="{00000000-0005-0000-0000-000094060000}"/>
    <cellStyle name="Note 3 3 2 2" xfId="1155" xr:uid="{00000000-0005-0000-0000-000095060000}"/>
    <cellStyle name="Note 3 3 2 2 2" xfId="1505" xr:uid="{00000000-0005-0000-0000-000096060000}"/>
    <cellStyle name="Note 3 3 3" xfId="594" xr:uid="{00000000-0005-0000-0000-000097060000}"/>
    <cellStyle name="Note 3 3 3 2" xfId="915" xr:uid="{00000000-0005-0000-0000-000098060000}"/>
    <cellStyle name="Note 3 3 3 3" xfId="1156" xr:uid="{00000000-0005-0000-0000-000099060000}"/>
    <cellStyle name="Note 3 3 3 3 2" xfId="1506" xr:uid="{00000000-0005-0000-0000-00009A060000}"/>
    <cellStyle name="Note 3 3 4" xfId="674" xr:uid="{00000000-0005-0000-0000-00009B060000}"/>
    <cellStyle name="Note 3 3 4 2" xfId="1281" xr:uid="{00000000-0005-0000-0000-00009C060000}"/>
    <cellStyle name="Note 3 3 5" xfId="1154" xr:uid="{00000000-0005-0000-0000-00009D060000}"/>
    <cellStyle name="Note 3 3 5 2" xfId="1504" xr:uid="{00000000-0005-0000-0000-00009E060000}"/>
    <cellStyle name="Note 3 4" xfId="497" xr:uid="{00000000-0005-0000-0000-00009F060000}"/>
    <cellStyle name="Note 3 4 2" xfId="498" xr:uid="{00000000-0005-0000-0000-0000A0060000}"/>
    <cellStyle name="Note 3 4 2 2" xfId="1158" xr:uid="{00000000-0005-0000-0000-0000A1060000}"/>
    <cellStyle name="Note 3 4 2 2 2" xfId="1508" xr:uid="{00000000-0005-0000-0000-0000A2060000}"/>
    <cellStyle name="Note 3 4 3" xfId="595" xr:uid="{00000000-0005-0000-0000-0000A3060000}"/>
    <cellStyle name="Note 3 4 3 2" xfId="916" xr:uid="{00000000-0005-0000-0000-0000A4060000}"/>
    <cellStyle name="Note 3 4 3 3" xfId="1159" xr:uid="{00000000-0005-0000-0000-0000A5060000}"/>
    <cellStyle name="Note 3 4 3 3 2" xfId="1509" xr:uid="{00000000-0005-0000-0000-0000A6060000}"/>
    <cellStyle name="Note 3 4 4" xfId="675" xr:uid="{00000000-0005-0000-0000-0000A7060000}"/>
    <cellStyle name="Note 3 4 4 2" xfId="1282" xr:uid="{00000000-0005-0000-0000-0000A8060000}"/>
    <cellStyle name="Note 3 4 5" xfId="1157" xr:uid="{00000000-0005-0000-0000-0000A9060000}"/>
    <cellStyle name="Note 3 4 5 2" xfId="1507" xr:uid="{00000000-0005-0000-0000-0000AA060000}"/>
    <cellStyle name="Note 3 5" xfId="499" xr:uid="{00000000-0005-0000-0000-0000AB060000}"/>
    <cellStyle name="Note 3 5 2" xfId="1160" xr:uid="{00000000-0005-0000-0000-0000AC060000}"/>
    <cellStyle name="Note 3 5 2 2" xfId="1510" xr:uid="{00000000-0005-0000-0000-0000AD060000}"/>
    <cellStyle name="Note 3 6" xfId="592" xr:uid="{00000000-0005-0000-0000-0000AE060000}"/>
    <cellStyle name="Note 3 6 2" xfId="917" xr:uid="{00000000-0005-0000-0000-0000AF060000}"/>
    <cellStyle name="Note 3 6 3" xfId="1161" xr:uid="{00000000-0005-0000-0000-0000B0060000}"/>
    <cellStyle name="Note 3 6 3 2" xfId="1511" xr:uid="{00000000-0005-0000-0000-0000B1060000}"/>
    <cellStyle name="Note 3 7" xfId="672" xr:uid="{00000000-0005-0000-0000-0000B2060000}"/>
    <cellStyle name="Note 3 7 2" xfId="1279" xr:uid="{00000000-0005-0000-0000-0000B3060000}"/>
    <cellStyle name="Note 3 8" xfId="1150" xr:uid="{00000000-0005-0000-0000-0000B4060000}"/>
    <cellStyle name="Note 3 8 2" xfId="1500" xr:uid="{00000000-0005-0000-0000-0000B5060000}"/>
    <cellStyle name="Note 4" xfId="500" xr:uid="{00000000-0005-0000-0000-0000B6060000}"/>
    <cellStyle name="Note 4 2" xfId="501" xr:uid="{00000000-0005-0000-0000-0000B7060000}"/>
    <cellStyle name="Note 4 2 2" xfId="1163" xr:uid="{00000000-0005-0000-0000-0000B8060000}"/>
    <cellStyle name="Note 4 2 2 2" xfId="1513" xr:uid="{00000000-0005-0000-0000-0000B9060000}"/>
    <cellStyle name="Note 4 3" xfId="596" xr:uid="{00000000-0005-0000-0000-0000BA060000}"/>
    <cellStyle name="Note 4 3 2" xfId="918" xr:uid="{00000000-0005-0000-0000-0000BB060000}"/>
    <cellStyle name="Note 4 3 3" xfId="1164" xr:uid="{00000000-0005-0000-0000-0000BC060000}"/>
    <cellStyle name="Note 4 3 3 2" xfId="1514" xr:uid="{00000000-0005-0000-0000-0000BD060000}"/>
    <cellStyle name="Note 4 4" xfId="676" xr:uid="{00000000-0005-0000-0000-0000BE060000}"/>
    <cellStyle name="Note 4 4 2" xfId="1283" xr:uid="{00000000-0005-0000-0000-0000BF060000}"/>
    <cellStyle name="Note 4 5" xfId="1162" xr:uid="{00000000-0005-0000-0000-0000C0060000}"/>
    <cellStyle name="Note 4 5 2" xfId="1512" xr:uid="{00000000-0005-0000-0000-0000C1060000}"/>
    <cellStyle name="Note 5" xfId="502" xr:uid="{00000000-0005-0000-0000-0000C2060000}"/>
    <cellStyle name="Note 5 2" xfId="503" xr:uid="{00000000-0005-0000-0000-0000C3060000}"/>
    <cellStyle name="Note 5 2 2" xfId="1166" xr:uid="{00000000-0005-0000-0000-0000C4060000}"/>
    <cellStyle name="Note 5 2 2 2" xfId="1516" xr:uid="{00000000-0005-0000-0000-0000C5060000}"/>
    <cellStyle name="Note 5 3" xfId="597" xr:uid="{00000000-0005-0000-0000-0000C6060000}"/>
    <cellStyle name="Note 5 3 2" xfId="919" xr:uid="{00000000-0005-0000-0000-0000C7060000}"/>
    <cellStyle name="Note 5 3 3" xfId="1167" xr:uid="{00000000-0005-0000-0000-0000C8060000}"/>
    <cellStyle name="Note 5 3 3 2" xfId="1517" xr:uid="{00000000-0005-0000-0000-0000C9060000}"/>
    <cellStyle name="Note 5 4" xfId="677" xr:uid="{00000000-0005-0000-0000-0000CA060000}"/>
    <cellStyle name="Note 5 4 2" xfId="1284" xr:uid="{00000000-0005-0000-0000-0000CB060000}"/>
    <cellStyle name="Note 5 5" xfId="1165" xr:uid="{00000000-0005-0000-0000-0000CC060000}"/>
    <cellStyle name="Note 5 5 2" xfId="1515" xr:uid="{00000000-0005-0000-0000-0000CD060000}"/>
    <cellStyle name="Note 6" xfId="504" xr:uid="{00000000-0005-0000-0000-0000CE060000}"/>
    <cellStyle name="Note 6 2" xfId="505" xr:uid="{00000000-0005-0000-0000-0000CF060000}"/>
    <cellStyle name="Note 6 2 2" xfId="1169" xr:uid="{00000000-0005-0000-0000-0000D0060000}"/>
    <cellStyle name="Note 6 2 2 2" xfId="1519" xr:uid="{00000000-0005-0000-0000-0000D1060000}"/>
    <cellStyle name="Note 6 3" xfId="598" xr:uid="{00000000-0005-0000-0000-0000D2060000}"/>
    <cellStyle name="Note 6 3 2" xfId="920" xr:uid="{00000000-0005-0000-0000-0000D3060000}"/>
    <cellStyle name="Note 6 3 3" xfId="1170" xr:uid="{00000000-0005-0000-0000-0000D4060000}"/>
    <cellStyle name="Note 6 3 3 2" xfId="1520" xr:uid="{00000000-0005-0000-0000-0000D5060000}"/>
    <cellStyle name="Note 6 4" xfId="678" xr:uid="{00000000-0005-0000-0000-0000D6060000}"/>
    <cellStyle name="Note 6 4 2" xfId="1285" xr:uid="{00000000-0005-0000-0000-0000D7060000}"/>
    <cellStyle name="Note 6 5" xfId="1168" xr:uid="{00000000-0005-0000-0000-0000D8060000}"/>
    <cellStyle name="Note 6 5 2" xfId="1518" xr:uid="{00000000-0005-0000-0000-0000D9060000}"/>
    <cellStyle name="Note 7" xfId="506" xr:uid="{00000000-0005-0000-0000-0000DA060000}"/>
    <cellStyle name="Note 7 2" xfId="507" xr:uid="{00000000-0005-0000-0000-0000DB060000}"/>
    <cellStyle name="Note 7 2 2" xfId="1172" xr:uid="{00000000-0005-0000-0000-0000DC060000}"/>
    <cellStyle name="Note 7 2 2 2" xfId="1522" xr:uid="{00000000-0005-0000-0000-0000DD060000}"/>
    <cellStyle name="Note 7 3" xfId="599" xr:uid="{00000000-0005-0000-0000-0000DE060000}"/>
    <cellStyle name="Note 7 3 2" xfId="921" xr:uid="{00000000-0005-0000-0000-0000DF060000}"/>
    <cellStyle name="Note 7 3 3" xfId="1173" xr:uid="{00000000-0005-0000-0000-0000E0060000}"/>
    <cellStyle name="Note 7 3 3 2" xfId="1523" xr:uid="{00000000-0005-0000-0000-0000E1060000}"/>
    <cellStyle name="Note 7 4" xfId="679" xr:uid="{00000000-0005-0000-0000-0000E2060000}"/>
    <cellStyle name="Note 7 4 2" xfId="1286" xr:uid="{00000000-0005-0000-0000-0000E3060000}"/>
    <cellStyle name="Note 7 5" xfId="1171" xr:uid="{00000000-0005-0000-0000-0000E4060000}"/>
    <cellStyle name="Note 7 5 2" xfId="1521" xr:uid="{00000000-0005-0000-0000-0000E5060000}"/>
    <cellStyle name="Note 8" xfId="508" xr:uid="{00000000-0005-0000-0000-0000E6060000}"/>
    <cellStyle name="Note 8 2" xfId="509" xr:uid="{00000000-0005-0000-0000-0000E7060000}"/>
    <cellStyle name="Note 8 2 2" xfId="1175" xr:uid="{00000000-0005-0000-0000-0000E8060000}"/>
    <cellStyle name="Note 8 2 2 2" xfId="1525" xr:uid="{00000000-0005-0000-0000-0000E9060000}"/>
    <cellStyle name="Note 8 3" xfId="600" xr:uid="{00000000-0005-0000-0000-0000EA060000}"/>
    <cellStyle name="Note 8 3 2" xfId="922" xr:uid="{00000000-0005-0000-0000-0000EB060000}"/>
    <cellStyle name="Note 8 3 3" xfId="1176" xr:uid="{00000000-0005-0000-0000-0000EC060000}"/>
    <cellStyle name="Note 8 3 3 2" xfId="1526" xr:uid="{00000000-0005-0000-0000-0000ED060000}"/>
    <cellStyle name="Note 8 4" xfId="680" xr:uid="{00000000-0005-0000-0000-0000EE060000}"/>
    <cellStyle name="Note 8 4 2" xfId="1287" xr:uid="{00000000-0005-0000-0000-0000EF060000}"/>
    <cellStyle name="Note 8 5" xfId="1174" xr:uid="{00000000-0005-0000-0000-0000F0060000}"/>
    <cellStyle name="Note 8 5 2" xfId="1524" xr:uid="{00000000-0005-0000-0000-0000F1060000}"/>
    <cellStyle name="Note 9" xfId="510" xr:uid="{00000000-0005-0000-0000-0000F2060000}"/>
    <cellStyle name="Note 9 2" xfId="511" xr:uid="{00000000-0005-0000-0000-0000F3060000}"/>
    <cellStyle name="Note 9 2 2" xfId="1178" xr:uid="{00000000-0005-0000-0000-0000F4060000}"/>
    <cellStyle name="Note 9 2 2 2" xfId="1528" xr:uid="{00000000-0005-0000-0000-0000F5060000}"/>
    <cellStyle name="Note 9 3" xfId="601" xr:uid="{00000000-0005-0000-0000-0000F6060000}"/>
    <cellStyle name="Note 9 3 2" xfId="923" xr:uid="{00000000-0005-0000-0000-0000F7060000}"/>
    <cellStyle name="Note 9 3 3" xfId="1179" xr:uid="{00000000-0005-0000-0000-0000F8060000}"/>
    <cellStyle name="Note 9 3 3 2" xfId="1529" xr:uid="{00000000-0005-0000-0000-0000F9060000}"/>
    <cellStyle name="Note 9 4" xfId="681" xr:uid="{00000000-0005-0000-0000-0000FA060000}"/>
    <cellStyle name="Note 9 4 2" xfId="1288" xr:uid="{00000000-0005-0000-0000-0000FB060000}"/>
    <cellStyle name="Note 9 5" xfId="1177" xr:uid="{00000000-0005-0000-0000-0000FC060000}"/>
    <cellStyle name="Note 9 5 2" xfId="1527" xr:uid="{00000000-0005-0000-0000-0000FD060000}"/>
    <cellStyle name="Output" xfId="10" builtinId="21" customBuiltin="1"/>
    <cellStyle name="Output 2" xfId="512" xr:uid="{00000000-0005-0000-0000-0000FF060000}"/>
    <cellStyle name="Percent" xfId="1855" builtinId="5"/>
    <cellStyle name="Percent 10" xfId="1811" xr:uid="{00000000-0005-0000-0000-000001070000}"/>
    <cellStyle name="Percent 15" xfId="513" xr:uid="{00000000-0005-0000-0000-000002070000}"/>
    <cellStyle name="Percent 15 2" xfId="514" xr:uid="{00000000-0005-0000-0000-000003070000}"/>
    <cellStyle name="Percent 15 2 2" xfId="1182" xr:uid="{00000000-0005-0000-0000-000004070000}"/>
    <cellStyle name="Percent 15 2 2 2" xfId="1532" xr:uid="{00000000-0005-0000-0000-000005070000}"/>
    <cellStyle name="Percent 15 3" xfId="603" xr:uid="{00000000-0005-0000-0000-000006070000}"/>
    <cellStyle name="Percent 15 3 2" xfId="924" xr:uid="{00000000-0005-0000-0000-000007070000}"/>
    <cellStyle name="Percent 15 3 3" xfId="1183" xr:uid="{00000000-0005-0000-0000-000008070000}"/>
    <cellStyle name="Percent 15 3 3 2" xfId="1533" xr:uid="{00000000-0005-0000-0000-000009070000}"/>
    <cellStyle name="Percent 15 4" xfId="683" xr:uid="{00000000-0005-0000-0000-00000A070000}"/>
    <cellStyle name="Percent 15 4 2" xfId="1290" xr:uid="{00000000-0005-0000-0000-00000B070000}"/>
    <cellStyle name="Percent 15 5" xfId="1181" xr:uid="{00000000-0005-0000-0000-00000C070000}"/>
    <cellStyle name="Percent 15 5 2" xfId="1531" xr:uid="{00000000-0005-0000-0000-00000D070000}"/>
    <cellStyle name="Percent 2" xfId="515" xr:uid="{00000000-0005-0000-0000-00000E070000}"/>
    <cellStyle name="Percent 2 2" xfId="765" xr:uid="{00000000-0005-0000-0000-00000F070000}"/>
    <cellStyle name="Percent 2 3" xfId="769" xr:uid="{00000000-0005-0000-0000-000010070000}"/>
    <cellStyle name="Percent 2 3 2" xfId="1291" xr:uid="{00000000-0005-0000-0000-000011070000}"/>
    <cellStyle name="Percent 3" xfId="516" xr:uid="{00000000-0005-0000-0000-000012070000}"/>
    <cellStyle name="Percent 3 2" xfId="766" xr:uid="{00000000-0005-0000-0000-000013070000}"/>
    <cellStyle name="Percent 3 3" xfId="770" xr:uid="{00000000-0005-0000-0000-000014070000}"/>
    <cellStyle name="Percent 3 3 2" xfId="1292" xr:uid="{00000000-0005-0000-0000-000015070000}"/>
    <cellStyle name="Percent 3 4" xfId="1842" xr:uid="{00000000-0005-0000-0000-000021000000}"/>
    <cellStyle name="Percent 4" xfId="602" xr:uid="{00000000-0005-0000-0000-000016070000}"/>
    <cellStyle name="Percent 4 2" xfId="1210" xr:uid="{00000000-0005-0000-0000-000017070000}"/>
    <cellStyle name="Percent 4 3" xfId="1834" xr:uid="{00000000-0005-0000-0000-000022000000}"/>
    <cellStyle name="Percent 5" xfId="682" xr:uid="{00000000-0005-0000-0000-000018070000}"/>
    <cellStyle name="Percent 5 2" xfId="1289" xr:uid="{00000000-0005-0000-0000-000019070000}"/>
    <cellStyle name="Percent 6" xfId="761" xr:uid="{00000000-0005-0000-0000-00001A070000}"/>
    <cellStyle name="Percent 7" xfId="1180" xr:uid="{00000000-0005-0000-0000-00001B070000}"/>
    <cellStyle name="Percent 7 2" xfId="1530" xr:uid="{00000000-0005-0000-0000-00001C070000}"/>
    <cellStyle name="Percent 8" xfId="1192" xr:uid="{00000000-0005-0000-0000-00001D070000}"/>
    <cellStyle name="Percent 9" xfId="35" xr:uid="{00000000-0005-0000-0000-00001E070000}"/>
    <cellStyle name="Percent 9 2" xfId="1807" xr:uid="{00000000-0005-0000-0000-00001F070000}"/>
    <cellStyle name="Style 1" xfId="947" xr:uid="{00000000-0005-0000-0000-000020070000}"/>
    <cellStyle name="Title" xfId="1" builtinId="15" customBuiltin="1"/>
    <cellStyle name="Title 2" xfId="517" xr:uid="{00000000-0005-0000-0000-000022070000}"/>
    <cellStyle name="Total" xfId="16" builtinId="25" customBuiltin="1"/>
    <cellStyle name="Total 2" xfId="518" xr:uid="{00000000-0005-0000-0000-000024070000}"/>
    <cellStyle name="Total 3" xfId="1193" xr:uid="{00000000-0005-0000-0000-000025070000}"/>
    <cellStyle name="Warning Text" xfId="14" builtinId="11" customBuiltin="1"/>
    <cellStyle name="Warning Text 2" xfId="519" xr:uid="{00000000-0005-0000-0000-00002707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6"/>
  <sheetViews>
    <sheetView tabSelected="1" zoomScale="85" zoomScaleNormal="85" zoomScalePageLayoutView="70" workbookViewId="0">
      <selection activeCell="C14" sqref="C14 E5"/>
    </sheetView>
  </sheetViews>
  <sheetFormatPr defaultRowHeight="14.5"/>
  <cols>
    <col min="1" max="1" width="14.08984375" customWidth="1"/>
    <col min="2" max="2" width="45.54296875" customWidth="1"/>
    <col min="3" max="3" width="23" customWidth="1"/>
    <col min="4" max="4" width="16.54296875" customWidth="1"/>
    <col min="5" max="5" width="14.08984375" customWidth="1"/>
    <col min="6" max="6" width="14.54296875" customWidth="1"/>
    <col min="7" max="7" width="15.453125" customWidth="1"/>
    <col min="8" max="8" width="16.08984375" customWidth="1"/>
    <col min="9" max="9" width="34" customWidth="1"/>
  </cols>
  <sheetData>
    <row r="1" spans="1:9">
      <c r="A1" s="70" t="s">
        <v>1408</v>
      </c>
      <c r="B1" s="71"/>
      <c r="C1" s="71"/>
      <c r="D1" s="71"/>
      <c r="E1" s="71"/>
      <c r="F1" s="71"/>
      <c r="G1" s="71"/>
      <c r="H1" s="71"/>
      <c r="I1" s="69">
        <v>45295</v>
      </c>
    </row>
    <row r="2" spans="1:9" ht="63.5" customHeight="1">
      <c r="A2" s="78" t="s">
        <v>1407</v>
      </c>
      <c r="B2" s="79"/>
      <c r="C2" s="79"/>
      <c r="D2" s="79"/>
      <c r="E2" s="79"/>
      <c r="F2" s="79"/>
      <c r="G2" s="79"/>
      <c r="H2" s="79"/>
      <c r="I2" s="80"/>
    </row>
    <row r="3" spans="1:9" ht="63" customHeight="1">
      <c r="A3" s="81" t="s">
        <v>1399</v>
      </c>
      <c r="B3" s="82"/>
      <c r="C3" s="82"/>
      <c r="D3" s="82"/>
      <c r="E3" s="82"/>
      <c r="F3" s="82"/>
      <c r="G3" s="82"/>
      <c r="H3" s="82"/>
      <c r="I3" s="83"/>
    </row>
    <row r="4" spans="1:9" ht="22.5" customHeight="1">
      <c r="A4" s="72" t="s">
        <v>1392</v>
      </c>
      <c r="B4" s="74"/>
      <c r="C4" s="75"/>
      <c r="D4" s="50" t="s">
        <v>1393</v>
      </c>
      <c r="E4" s="51" t="s">
        <v>1394</v>
      </c>
      <c r="F4" s="50" t="s">
        <v>1395</v>
      </c>
      <c r="G4" s="54" t="s">
        <v>1397</v>
      </c>
      <c r="H4" s="55" t="s">
        <v>1396</v>
      </c>
      <c r="I4" s="52"/>
    </row>
    <row r="5" spans="1:9" ht="22.5" customHeight="1">
      <c r="A5" s="73"/>
      <c r="B5" s="76"/>
      <c r="C5" s="77"/>
      <c r="D5" s="67">
        <v>0</v>
      </c>
      <c r="E5" s="65">
        <f>D5-H5</f>
        <v>0</v>
      </c>
      <c r="F5" s="68">
        <v>0</v>
      </c>
      <c r="G5" s="67">
        <v>0</v>
      </c>
      <c r="H5" s="67">
        <v>0</v>
      </c>
      <c r="I5" s="53"/>
    </row>
    <row r="6" spans="1:9" ht="26.25" customHeight="1">
      <c r="A6" s="36" t="s">
        <v>1272</v>
      </c>
      <c r="B6" s="36" t="s">
        <v>1273</v>
      </c>
      <c r="C6" s="36" t="s">
        <v>0</v>
      </c>
      <c r="D6" s="36" t="s">
        <v>1</v>
      </c>
      <c r="E6" s="38" t="s">
        <v>1305</v>
      </c>
      <c r="F6" s="38" t="s">
        <v>2</v>
      </c>
      <c r="G6" s="39" t="s">
        <v>3</v>
      </c>
      <c r="H6" s="40" t="s">
        <v>36</v>
      </c>
      <c r="I6" s="41" t="s">
        <v>1398</v>
      </c>
    </row>
    <row r="7" spans="1:9" ht="17.25" customHeight="1">
      <c r="A7" s="45"/>
      <c r="B7" s="56" t="s">
        <v>35</v>
      </c>
      <c r="C7" s="12"/>
      <c r="D7" s="12"/>
      <c r="E7" s="16"/>
      <c r="F7" s="16"/>
      <c r="G7" s="16"/>
      <c r="H7" s="12"/>
    </row>
    <row r="8" spans="1:9">
      <c r="A8" s="37" t="s">
        <v>37</v>
      </c>
      <c r="B8" s="35" t="s">
        <v>39</v>
      </c>
      <c r="C8" s="84" t="s">
        <v>1296</v>
      </c>
      <c r="D8" s="84"/>
      <c r="E8" s="84"/>
      <c r="F8" s="84"/>
      <c r="G8" s="84"/>
      <c r="H8" s="84"/>
      <c r="I8" s="64"/>
    </row>
    <row r="9" spans="1:9">
      <c r="A9" s="37" t="s">
        <v>38</v>
      </c>
      <c r="B9" s="35" t="s">
        <v>7</v>
      </c>
      <c r="C9" s="26">
        <v>0</v>
      </c>
      <c r="D9" s="17" t="e">
        <f t="shared" ref="D9:D14" si="0">C9/$D$5</f>
        <v>#DIV/0!</v>
      </c>
      <c r="E9" s="17" t="e">
        <f>C9/$E$5</f>
        <v>#DIV/0!</v>
      </c>
      <c r="F9" s="17" t="e">
        <f>C9/$F$5</f>
        <v>#DIV/0!</v>
      </c>
      <c r="G9" s="17" t="e">
        <f t="shared" ref="G9:G36" si="1">C9/$G$5</f>
        <v>#DIV/0!</v>
      </c>
      <c r="H9" s="62" t="e">
        <f t="shared" ref="H9:H36" si="2">C9/$C$65</f>
        <v>#DIV/0!</v>
      </c>
      <c r="I9" s="66"/>
    </row>
    <row r="10" spans="1:9">
      <c r="A10" s="37" t="s">
        <v>203</v>
      </c>
      <c r="B10" s="44" t="s">
        <v>8</v>
      </c>
      <c r="C10" s="26">
        <v>0</v>
      </c>
      <c r="D10" s="17" t="e">
        <f t="shared" si="0"/>
        <v>#DIV/0!</v>
      </c>
      <c r="E10" s="17" t="e">
        <f t="shared" ref="E10:E36" si="3">C10/$E$5</f>
        <v>#DIV/0!</v>
      </c>
      <c r="F10" s="17" t="e">
        <f t="shared" ref="F10:F36" si="4">C10/$F$5</f>
        <v>#DIV/0!</v>
      </c>
      <c r="G10" s="17" t="e">
        <f t="shared" si="1"/>
        <v>#DIV/0!</v>
      </c>
      <c r="H10" s="62" t="e">
        <f t="shared" si="2"/>
        <v>#DIV/0!</v>
      </c>
      <c r="I10" s="13"/>
    </row>
    <row r="11" spans="1:9">
      <c r="A11" s="37" t="s">
        <v>1275</v>
      </c>
      <c r="B11" s="44" t="s">
        <v>9</v>
      </c>
      <c r="C11" s="26">
        <v>0</v>
      </c>
      <c r="D11" s="17" t="e">
        <f t="shared" si="0"/>
        <v>#DIV/0!</v>
      </c>
      <c r="E11" s="17" t="e">
        <f t="shared" si="3"/>
        <v>#DIV/0!</v>
      </c>
      <c r="F11" s="17" t="e">
        <f t="shared" si="4"/>
        <v>#DIV/0!</v>
      </c>
      <c r="G11" s="17" t="e">
        <f t="shared" si="1"/>
        <v>#DIV/0!</v>
      </c>
      <c r="H11" s="62" t="e">
        <f t="shared" si="2"/>
        <v>#DIV/0!</v>
      </c>
      <c r="I11" s="13"/>
    </row>
    <row r="12" spans="1:9">
      <c r="A12" s="37" t="s">
        <v>299</v>
      </c>
      <c r="B12" s="35" t="s">
        <v>10</v>
      </c>
      <c r="C12" s="26">
        <v>0</v>
      </c>
      <c r="D12" s="17" t="e">
        <f t="shared" si="0"/>
        <v>#DIV/0!</v>
      </c>
      <c r="E12" s="17" t="e">
        <f t="shared" si="3"/>
        <v>#DIV/0!</v>
      </c>
      <c r="F12" s="17" t="e">
        <f t="shared" si="4"/>
        <v>#DIV/0!</v>
      </c>
      <c r="G12" s="17" t="e">
        <f t="shared" si="1"/>
        <v>#DIV/0!</v>
      </c>
      <c r="H12" s="62" t="e">
        <f t="shared" si="2"/>
        <v>#DIV/0!</v>
      </c>
      <c r="I12" s="13"/>
    </row>
    <row r="13" spans="1:9">
      <c r="A13" s="37" t="s">
        <v>325</v>
      </c>
      <c r="B13" s="35" t="s">
        <v>11</v>
      </c>
      <c r="C13" s="26">
        <v>0</v>
      </c>
      <c r="D13" s="17" t="e">
        <f t="shared" si="0"/>
        <v>#DIV/0!</v>
      </c>
      <c r="E13" s="17" t="e">
        <f t="shared" si="3"/>
        <v>#DIV/0!</v>
      </c>
      <c r="F13" s="17" t="e">
        <f t="shared" si="4"/>
        <v>#DIV/0!</v>
      </c>
      <c r="G13" s="17" t="e">
        <f t="shared" si="1"/>
        <v>#DIV/0!</v>
      </c>
      <c r="H13" s="62" t="e">
        <f t="shared" si="2"/>
        <v>#DIV/0!</v>
      </c>
      <c r="I13" s="13"/>
    </row>
    <row r="14" spans="1:9">
      <c r="A14" s="37" t="s">
        <v>345</v>
      </c>
      <c r="B14" s="44" t="s">
        <v>12</v>
      </c>
      <c r="C14" s="26">
        <v>0</v>
      </c>
      <c r="D14" s="17" t="e">
        <f t="shared" si="0"/>
        <v>#DIV/0!</v>
      </c>
      <c r="E14" s="17" t="e">
        <f t="shared" si="3"/>
        <v>#DIV/0!</v>
      </c>
      <c r="F14" s="17" t="e">
        <f t="shared" si="4"/>
        <v>#DIV/0!</v>
      </c>
      <c r="G14" s="17" t="e">
        <f t="shared" si="1"/>
        <v>#DIV/0!</v>
      </c>
      <c r="H14" s="62" t="e">
        <f t="shared" si="2"/>
        <v>#DIV/0!</v>
      </c>
      <c r="I14" s="13"/>
    </row>
    <row r="15" spans="1:9">
      <c r="A15" s="37" t="s">
        <v>459</v>
      </c>
      <c r="B15" s="44" t="s">
        <v>13</v>
      </c>
      <c r="C15" s="26">
        <v>0</v>
      </c>
      <c r="D15" s="17" t="e">
        <f t="shared" ref="D15:D36" si="5">C15/$D$5</f>
        <v>#DIV/0!</v>
      </c>
      <c r="E15" s="17" t="e">
        <f t="shared" si="3"/>
        <v>#DIV/0!</v>
      </c>
      <c r="F15" s="17" t="e">
        <f t="shared" si="4"/>
        <v>#DIV/0!</v>
      </c>
      <c r="G15" s="17" t="e">
        <f t="shared" si="1"/>
        <v>#DIV/0!</v>
      </c>
      <c r="H15" s="62" t="e">
        <f t="shared" si="2"/>
        <v>#DIV/0!</v>
      </c>
      <c r="I15" s="13"/>
    </row>
    <row r="16" spans="1:9">
      <c r="A16" s="37" t="s">
        <v>565</v>
      </c>
      <c r="B16" s="44" t="s">
        <v>14</v>
      </c>
      <c r="C16" s="26">
        <v>0</v>
      </c>
      <c r="D16" s="17" t="e">
        <f t="shared" si="5"/>
        <v>#DIV/0!</v>
      </c>
      <c r="E16" s="17" t="e">
        <f t="shared" si="3"/>
        <v>#DIV/0!</v>
      </c>
      <c r="F16" s="17" t="e">
        <f t="shared" si="4"/>
        <v>#DIV/0!</v>
      </c>
      <c r="G16" s="17" t="e">
        <f t="shared" si="1"/>
        <v>#DIV/0!</v>
      </c>
      <c r="H16" s="62" t="e">
        <f t="shared" si="2"/>
        <v>#DIV/0!</v>
      </c>
      <c r="I16" s="13"/>
    </row>
    <row r="17" spans="1:9">
      <c r="A17" s="37" t="s">
        <v>635</v>
      </c>
      <c r="B17" s="44" t="s">
        <v>15</v>
      </c>
      <c r="C17" s="26">
        <v>0</v>
      </c>
      <c r="D17" s="17" t="e">
        <f t="shared" si="5"/>
        <v>#DIV/0!</v>
      </c>
      <c r="E17" s="17" t="e">
        <f t="shared" si="3"/>
        <v>#DIV/0!</v>
      </c>
      <c r="F17" s="17" t="e">
        <f t="shared" si="4"/>
        <v>#DIV/0!</v>
      </c>
      <c r="G17" s="17" t="e">
        <f t="shared" si="1"/>
        <v>#DIV/0!</v>
      </c>
      <c r="H17" s="62" t="e">
        <f t="shared" si="2"/>
        <v>#DIV/0!</v>
      </c>
      <c r="I17" s="13"/>
    </row>
    <row r="18" spans="1:9">
      <c r="A18" s="37" t="s">
        <v>743</v>
      </c>
      <c r="B18" s="44" t="s">
        <v>16</v>
      </c>
      <c r="C18" s="26">
        <v>0</v>
      </c>
      <c r="D18" s="17" t="e">
        <f t="shared" si="5"/>
        <v>#DIV/0!</v>
      </c>
      <c r="E18" s="17" t="e">
        <f t="shared" si="3"/>
        <v>#DIV/0!</v>
      </c>
      <c r="F18" s="17" t="e">
        <f t="shared" si="4"/>
        <v>#DIV/0!</v>
      </c>
      <c r="G18" s="17" t="e">
        <f t="shared" si="1"/>
        <v>#DIV/0!</v>
      </c>
      <c r="H18" s="62" t="e">
        <f t="shared" si="2"/>
        <v>#DIV/0!</v>
      </c>
      <c r="I18" s="13"/>
    </row>
    <row r="19" spans="1:9" ht="30" customHeight="1">
      <c r="A19" s="37" t="s">
        <v>839</v>
      </c>
      <c r="B19" s="44" t="s">
        <v>17</v>
      </c>
      <c r="C19" s="26">
        <v>0</v>
      </c>
      <c r="D19" s="17" t="e">
        <f t="shared" si="5"/>
        <v>#DIV/0!</v>
      </c>
      <c r="E19" s="17" t="e">
        <f t="shared" si="3"/>
        <v>#DIV/0!</v>
      </c>
      <c r="F19" s="17" t="e">
        <f t="shared" si="4"/>
        <v>#DIV/0!</v>
      </c>
      <c r="G19" s="17" t="e">
        <f t="shared" si="1"/>
        <v>#DIV/0!</v>
      </c>
      <c r="H19" s="62" t="e">
        <f t="shared" si="2"/>
        <v>#DIV/0!</v>
      </c>
      <c r="I19" s="13"/>
    </row>
    <row r="20" spans="1:9">
      <c r="A20" s="37" t="s">
        <v>877</v>
      </c>
      <c r="B20" s="44" t="s">
        <v>18</v>
      </c>
      <c r="C20" s="26">
        <v>0</v>
      </c>
      <c r="D20" s="17" t="e">
        <f t="shared" si="5"/>
        <v>#DIV/0!</v>
      </c>
      <c r="E20" s="17" t="e">
        <f t="shared" si="3"/>
        <v>#DIV/0!</v>
      </c>
      <c r="F20" s="17" t="e">
        <f t="shared" si="4"/>
        <v>#DIV/0!</v>
      </c>
      <c r="G20" s="17" t="e">
        <f t="shared" si="1"/>
        <v>#DIV/0!</v>
      </c>
      <c r="H20" s="62" t="e">
        <f t="shared" si="2"/>
        <v>#DIV/0!</v>
      </c>
      <c r="I20" s="13"/>
    </row>
    <row r="21" spans="1:9">
      <c r="A21" s="37" t="s">
        <v>935</v>
      </c>
      <c r="B21" s="47" t="s">
        <v>19</v>
      </c>
      <c r="C21" s="26">
        <v>0</v>
      </c>
      <c r="D21" s="17" t="e">
        <f t="shared" si="5"/>
        <v>#DIV/0!</v>
      </c>
      <c r="E21" s="17" t="e">
        <f t="shared" si="3"/>
        <v>#DIV/0!</v>
      </c>
      <c r="F21" s="17" t="e">
        <f t="shared" si="4"/>
        <v>#DIV/0!</v>
      </c>
      <c r="G21" s="17" t="e">
        <f t="shared" si="1"/>
        <v>#DIV/0!</v>
      </c>
      <c r="H21" s="62" t="e">
        <f t="shared" si="2"/>
        <v>#DIV/0!</v>
      </c>
      <c r="I21" s="13"/>
    </row>
    <row r="22" spans="1:9" ht="15" customHeight="1">
      <c r="A22" s="37" t="s">
        <v>985</v>
      </c>
      <c r="B22" s="44" t="s">
        <v>20</v>
      </c>
      <c r="C22" s="26">
        <v>0</v>
      </c>
      <c r="D22" s="17" t="e">
        <f t="shared" si="5"/>
        <v>#DIV/0!</v>
      </c>
      <c r="E22" s="17" t="e">
        <f t="shared" si="3"/>
        <v>#DIV/0!</v>
      </c>
      <c r="F22" s="17" t="e">
        <f t="shared" si="4"/>
        <v>#DIV/0!</v>
      </c>
      <c r="G22" s="17" t="e">
        <f t="shared" si="1"/>
        <v>#DIV/0!</v>
      </c>
      <c r="H22" s="62" t="e">
        <f t="shared" si="2"/>
        <v>#DIV/0!</v>
      </c>
      <c r="I22" s="13"/>
    </row>
    <row r="23" spans="1:9" ht="15" customHeight="1">
      <c r="A23" s="37" t="s">
        <v>1003</v>
      </c>
      <c r="B23" s="35" t="s">
        <v>21</v>
      </c>
      <c r="C23" s="26">
        <v>0</v>
      </c>
      <c r="D23" s="17" t="e">
        <f t="shared" si="5"/>
        <v>#DIV/0!</v>
      </c>
      <c r="E23" s="17" t="e">
        <f t="shared" si="3"/>
        <v>#DIV/0!</v>
      </c>
      <c r="F23" s="17" t="e">
        <f t="shared" si="4"/>
        <v>#DIV/0!</v>
      </c>
      <c r="G23" s="17" t="e">
        <f t="shared" si="1"/>
        <v>#DIV/0!</v>
      </c>
      <c r="H23" s="62" t="e">
        <f t="shared" si="2"/>
        <v>#DIV/0!</v>
      </c>
      <c r="I23" s="13"/>
    </row>
    <row r="24" spans="1:9">
      <c r="A24" s="37" t="s">
        <v>1019</v>
      </c>
      <c r="B24" s="35" t="s">
        <v>22</v>
      </c>
      <c r="C24" s="26">
        <v>0</v>
      </c>
      <c r="D24" s="17" t="e">
        <f t="shared" si="5"/>
        <v>#DIV/0!</v>
      </c>
      <c r="E24" s="17" t="e">
        <f t="shared" si="3"/>
        <v>#DIV/0!</v>
      </c>
      <c r="F24" s="17" t="e">
        <f t="shared" si="4"/>
        <v>#DIV/0!</v>
      </c>
      <c r="G24" s="17" t="e">
        <f t="shared" si="1"/>
        <v>#DIV/0!</v>
      </c>
      <c r="H24" s="62" t="e">
        <f t="shared" si="2"/>
        <v>#DIV/0!</v>
      </c>
      <c r="I24" s="13"/>
    </row>
    <row r="25" spans="1:9">
      <c r="A25" s="37" t="s">
        <v>1035</v>
      </c>
      <c r="B25" s="35" t="s">
        <v>23</v>
      </c>
      <c r="C25" s="26">
        <v>0</v>
      </c>
      <c r="D25" s="17" t="e">
        <f t="shared" si="5"/>
        <v>#DIV/0!</v>
      </c>
      <c r="E25" s="17" t="e">
        <f t="shared" si="3"/>
        <v>#DIV/0!</v>
      </c>
      <c r="F25" s="17" t="e">
        <f t="shared" si="4"/>
        <v>#DIV/0!</v>
      </c>
      <c r="G25" s="17" t="e">
        <f t="shared" si="1"/>
        <v>#DIV/0!</v>
      </c>
      <c r="H25" s="62" t="e">
        <f t="shared" si="2"/>
        <v>#DIV/0!</v>
      </c>
      <c r="I25" s="13"/>
    </row>
    <row r="26" spans="1:9">
      <c r="A26" s="37" t="s">
        <v>1059</v>
      </c>
      <c r="B26" s="44" t="s">
        <v>1276</v>
      </c>
      <c r="C26" s="26">
        <v>0</v>
      </c>
      <c r="D26" s="17" t="e">
        <f t="shared" si="5"/>
        <v>#DIV/0!</v>
      </c>
      <c r="E26" s="17" t="e">
        <f t="shared" si="3"/>
        <v>#DIV/0!</v>
      </c>
      <c r="F26" s="17" t="e">
        <f t="shared" si="4"/>
        <v>#DIV/0!</v>
      </c>
      <c r="G26" s="17" t="e">
        <f t="shared" si="1"/>
        <v>#DIV/0!</v>
      </c>
      <c r="H26" s="62" t="e">
        <f t="shared" si="2"/>
        <v>#DIV/0!</v>
      </c>
      <c r="I26" s="13"/>
    </row>
    <row r="27" spans="1:9">
      <c r="A27" s="37" t="s">
        <v>1067</v>
      </c>
      <c r="B27" s="44" t="s">
        <v>24</v>
      </c>
      <c r="C27" s="26">
        <v>0</v>
      </c>
      <c r="D27" s="17" t="e">
        <f t="shared" ref="D27:D33" si="6">C27/$D$5</f>
        <v>#DIV/0!</v>
      </c>
      <c r="E27" s="17" t="e">
        <f t="shared" ref="E27:E33" si="7">C27/$E$5</f>
        <v>#DIV/0!</v>
      </c>
      <c r="F27" s="17" t="e">
        <f t="shared" ref="F27:F33" si="8">C27/$F$5</f>
        <v>#DIV/0!</v>
      </c>
      <c r="G27" s="17" t="e">
        <f t="shared" ref="G27:G33" si="9">C27/$G$5</f>
        <v>#DIV/0!</v>
      </c>
      <c r="H27" s="62" t="e">
        <f t="shared" si="2"/>
        <v>#DIV/0!</v>
      </c>
      <c r="I27" s="13"/>
    </row>
    <row r="28" spans="1:9">
      <c r="A28" s="37" t="s">
        <v>1103</v>
      </c>
      <c r="B28" s="35" t="s">
        <v>25</v>
      </c>
      <c r="C28" s="26">
        <v>0</v>
      </c>
      <c r="D28" s="17" t="e">
        <f t="shared" si="6"/>
        <v>#DIV/0!</v>
      </c>
      <c r="E28" s="17" t="e">
        <f t="shared" si="7"/>
        <v>#DIV/0!</v>
      </c>
      <c r="F28" s="17" t="e">
        <f t="shared" si="8"/>
        <v>#DIV/0!</v>
      </c>
      <c r="G28" s="17" t="e">
        <f t="shared" si="9"/>
        <v>#DIV/0!</v>
      </c>
      <c r="H28" s="62" t="e">
        <f t="shared" si="2"/>
        <v>#DIV/0!</v>
      </c>
      <c r="I28" s="13"/>
    </row>
    <row r="29" spans="1:9">
      <c r="A29" s="37" t="s">
        <v>1117</v>
      </c>
      <c r="B29" s="35" t="s">
        <v>26</v>
      </c>
      <c r="C29" s="26">
        <v>0</v>
      </c>
      <c r="D29" s="17" t="e">
        <f t="shared" si="6"/>
        <v>#DIV/0!</v>
      </c>
      <c r="E29" s="17" t="e">
        <f t="shared" si="7"/>
        <v>#DIV/0!</v>
      </c>
      <c r="F29" s="17" t="e">
        <f t="shared" si="8"/>
        <v>#DIV/0!</v>
      </c>
      <c r="G29" s="17" t="e">
        <f t="shared" si="9"/>
        <v>#DIV/0!</v>
      </c>
      <c r="H29" s="62" t="e">
        <f t="shared" si="2"/>
        <v>#DIV/0!</v>
      </c>
      <c r="I29" s="13"/>
    </row>
    <row r="30" spans="1:9">
      <c r="A30" s="37" t="s">
        <v>1127</v>
      </c>
      <c r="B30" s="35" t="s">
        <v>27</v>
      </c>
      <c r="C30" s="26">
        <v>0</v>
      </c>
      <c r="D30" s="17" t="e">
        <f t="shared" si="6"/>
        <v>#DIV/0!</v>
      </c>
      <c r="E30" s="17" t="e">
        <f t="shared" si="7"/>
        <v>#DIV/0!</v>
      </c>
      <c r="F30" s="17" t="e">
        <f t="shared" si="8"/>
        <v>#DIV/0!</v>
      </c>
      <c r="G30" s="17" t="e">
        <f t="shared" si="9"/>
        <v>#DIV/0!</v>
      </c>
      <c r="H30" s="62" t="e">
        <f t="shared" si="2"/>
        <v>#DIV/0!</v>
      </c>
      <c r="I30" s="13"/>
    </row>
    <row r="31" spans="1:9">
      <c r="A31" s="37" t="s">
        <v>1189</v>
      </c>
      <c r="B31" s="35" t="s">
        <v>28</v>
      </c>
      <c r="C31" s="26">
        <v>0</v>
      </c>
      <c r="D31" s="17" t="e">
        <f t="shared" si="6"/>
        <v>#DIV/0!</v>
      </c>
      <c r="E31" s="17" t="e">
        <f t="shared" si="7"/>
        <v>#DIV/0!</v>
      </c>
      <c r="F31" s="17" t="e">
        <f t="shared" si="8"/>
        <v>#DIV/0!</v>
      </c>
      <c r="G31" s="17" t="e">
        <f t="shared" si="9"/>
        <v>#DIV/0!</v>
      </c>
      <c r="H31" s="62" t="e">
        <f t="shared" si="2"/>
        <v>#DIV/0!</v>
      </c>
      <c r="I31" s="13"/>
    </row>
    <row r="32" spans="1:9">
      <c r="A32" s="37" t="s">
        <v>1247</v>
      </c>
      <c r="B32" s="35" t="s">
        <v>29</v>
      </c>
      <c r="C32" s="26">
        <v>0</v>
      </c>
      <c r="D32" s="17" t="e">
        <f t="shared" si="6"/>
        <v>#DIV/0!</v>
      </c>
      <c r="E32" s="17" t="e">
        <f t="shared" si="7"/>
        <v>#DIV/0!</v>
      </c>
      <c r="F32" s="17" t="e">
        <f t="shared" si="8"/>
        <v>#DIV/0!</v>
      </c>
      <c r="G32" s="17" t="e">
        <f t="shared" si="9"/>
        <v>#DIV/0!</v>
      </c>
      <c r="H32" s="62" t="e">
        <f t="shared" si="2"/>
        <v>#DIV/0!</v>
      </c>
      <c r="I32" s="13"/>
    </row>
    <row r="33" spans="1:9">
      <c r="A33" s="37" t="s">
        <v>1274</v>
      </c>
      <c r="B33" s="35" t="s">
        <v>30</v>
      </c>
      <c r="C33" s="26">
        <v>0</v>
      </c>
      <c r="D33" s="17" t="e">
        <f t="shared" si="6"/>
        <v>#DIV/0!</v>
      </c>
      <c r="E33" s="17" t="e">
        <f t="shared" si="7"/>
        <v>#DIV/0!</v>
      </c>
      <c r="F33" s="17" t="e">
        <f t="shared" si="8"/>
        <v>#DIV/0!</v>
      </c>
      <c r="G33" s="17" t="e">
        <f t="shared" si="9"/>
        <v>#DIV/0!</v>
      </c>
      <c r="H33" s="62" t="e">
        <f t="shared" si="2"/>
        <v>#DIV/0!</v>
      </c>
      <c r="I33" s="13"/>
    </row>
    <row r="34" spans="1:9">
      <c r="A34" s="37" t="s">
        <v>1401</v>
      </c>
      <c r="B34" s="35" t="s">
        <v>1402</v>
      </c>
      <c r="C34" s="26">
        <v>0</v>
      </c>
      <c r="D34" s="17" t="e">
        <f t="shared" si="5"/>
        <v>#DIV/0!</v>
      </c>
      <c r="E34" s="17" t="e">
        <f t="shared" si="3"/>
        <v>#DIV/0!</v>
      </c>
      <c r="F34" s="17" t="e">
        <f t="shared" si="4"/>
        <v>#DIV/0!</v>
      </c>
      <c r="G34" s="17" t="e">
        <f t="shared" si="1"/>
        <v>#DIV/0!</v>
      </c>
      <c r="H34" s="62" t="e">
        <f t="shared" si="2"/>
        <v>#DIV/0!</v>
      </c>
      <c r="I34" s="13"/>
    </row>
    <row r="35" spans="1:9">
      <c r="A35" s="45"/>
      <c r="B35" s="25" t="s">
        <v>1298</v>
      </c>
      <c r="C35" s="26">
        <v>0</v>
      </c>
      <c r="D35" s="17" t="e">
        <f t="shared" si="5"/>
        <v>#DIV/0!</v>
      </c>
      <c r="E35" s="17" t="e">
        <f t="shared" si="3"/>
        <v>#DIV/0!</v>
      </c>
      <c r="F35" s="17" t="e">
        <f t="shared" si="4"/>
        <v>#DIV/0!</v>
      </c>
      <c r="G35" s="17" t="e">
        <f t="shared" si="1"/>
        <v>#DIV/0!</v>
      </c>
      <c r="H35" s="62" t="e">
        <f t="shared" si="2"/>
        <v>#DIV/0!</v>
      </c>
      <c r="I35" s="13"/>
    </row>
    <row r="36" spans="1:9" ht="15" thickBot="1">
      <c r="A36" s="45"/>
      <c r="B36" s="25" t="s">
        <v>1298</v>
      </c>
      <c r="C36" s="27">
        <v>0</v>
      </c>
      <c r="D36" s="18" t="e">
        <f t="shared" si="5"/>
        <v>#DIV/0!</v>
      </c>
      <c r="E36" s="18" t="e">
        <f t="shared" si="3"/>
        <v>#DIV/0!</v>
      </c>
      <c r="F36" s="18" t="e">
        <f t="shared" si="4"/>
        <v>#DIV/0!</v>
      </c>
      <c r="G36" s="18" t="e">
        <f t="shared" si="1"/>
        <v>#DIV/0!</v>
      </c>
      <c r="H36" s="63" t="e">
        <f t="shared" si="2"/>
        <v>#DIV/0!</v>
      </c>
      <c r="I36" s="33"/>
    </row>
    <row r="37" spans="1:9" ht="6.75" customHeight="1">
      <c r="A37" s="45"/>
      <c r="B37" s="45"/>
      <c r="C37" s="20"/>
      <c r="D37" s="21"/>
    </row>
    <row r="38" spans="1:9" ht="24" customHeight="1">
      <c r="A38" s="45"/>
      <c r="B38" s="43" t="s">
        <v>1400</v>
      </c>
      <c r="C38" s="9">
        <f>SUM(C8:C36)</f>
        <v>0</v>
      </c>
      <c r="D38" s="19" t="e">
        <f>C38/$D$5</f>
        <v>#DIV/0!</v>
      </c>
      <c r="E38" s="19" t="e">
        <f>C38/$E$5</f>
        <v>#DIV/0!</v>
      </c>
      <c r="F38" s="19" t="e">
        <f>C38/$F$5</f>
        <v>#DIV/0!</v>
      </c>
      <c r="G38" s="19" t="e">
        <f>C38/$G$5</f>
        <v>#DIV/0!</v>
      </c>
      <c r="H38" s="61" t="e">
        <f>C38/$C$65</f>
        <v>#DIV/0!</v>
      </c>
      <c r="I38" s="13"/>
    </row>
    <row r="39" spans="1:9">
      <c r="A39" s="45"/>
      <c r="B39" s="35"/>
      <c r="C39" s="20"/>
      <c r="D39" s="21"/>
      <c r="I39" s="13"/>
    </row>
    <row r="40" spans="1:9">
      <c r="A40" s="45"/>
      <c r="B40" s="46" t="s">
        <v>1300</v>
      </c>
      <c r="C40" s="15" t="s">
        <v>1299</v>
      </c>
      <c r="D40" s="15"/>
      <c r="E40" s="15"/>
      <c r="F40" s="15"/>
      <c r="G40" s="15"/>
      <c r="H40" s="15"/>
      <c r="I40" s="15"/>
    </row>
    <row r="41" spans="1:9">
      <c r="A41" s="45"/>
      <c r="B41" s="44" t="s">
        <v>1297</v>
      </c>
      <c r="C41" s="8">
        <v>0</v>
      </c>
      <c r="D41" s="17" t="e">
        <f>C41/$D$5</f>
        <v>#DIV/0!</v>
      </c>
      <c r="E41" s="17" t="e">
        <f>C41/$E$5</f>
        <v>#DIV/0!</v>
      </c>
      <c r="F41" s="17" t="e">
        <f>C41/$F$5</f>
        <v>#DIV/0!</v>
      </c>
      <c r="G41" s="17" t="e">
        <f>C41/$G$5</f>
        <v>#DIV/0!</v>
      </c>
      <c r="H41" s="62" t="e">
        <f>C41/$C$65</f>
        <v>#DIV/0!</v>
      </c>
      <c r="I41" s="13"/>
    </row>
    <row r="42" spans="1:9">
      <c r="A42" s="45"/>
      <c r="B42" s="25" t="s">
        <v>1298</v>
      </c>
      <c r="C42" s="28">
        <v>0</v>
      </c>
      <c r="D42" s="17" t="e">
        <f t="shared" ref="D42:D44" si="10">C42/$D$5</f>
        <v>#DIV/0!</v>
      </c>
      <c r="E42" s="17" t="e">
        <f>C42/$E$5</f>
        <v>#DIV/0!</v>
      </c>
      <c r="F42" s="17" t="e">
        <f>C42/$F$5</f>
        <v>#DIV/0!</v>
      </c>
      <c r="G42" s="17" t="e">
        <f>C42/$G$5</f>
        <v>#DIV/0!</v>
      </c>
      <c r="H42" s="62" t="e">
        <f>C42/$C$65</f>
        <v>#DIV/0!</v>
      </c>
      <c r="I42" s="13"/>
    </row>
    <row r="43" spans="1:9">
      <c r="A43" s="45"/>
      <c r="B43" s="25" t="s">
        <v>1298</v>
      </c>
      <c r="C43" s="28">
        <v>0</v>
      </c>
      <c r="D43" s="17" t="e">
        <f t="shared" si="10"/>
        <v>#DIV/0!</v>
      </c>
      <c r="E43" s="17" t="e">
        <f>C43/$E$5</f>
        <v>#DIV/0!</v>
      </c>
      <c r="F43" s="17" t="e">
        <f>C43/$F$5</f>
        <v>#DIV/0!</v>
      </c>
      <c r="G43" s="17" t="e">
        <f>C43/$G$5</f>
        <v>#DIV/0!</v>
      </c>
      <c r="H43" s="62" t="e">
        <f>C43/$C$65</f>
        <v>#DIV/0!</v>
      </c>
      <c r="I43" s="13"/>
    </row>
    <row r="44" spans="1:9" ht="15" thickBot="1">
      <c r="A44" s="45"/>
      <c r="B44" s="25" t="s">
        <v>1298</v>
      </c>
      <c r="C44" s="29">
        <v>0</v>
      </c>
      <c r="D44" s="18" t="e">
        <f t="shared" si="10"/>
        <v>#DIV/0!</v>
      </c>
      <c r="E44" s="18" t="e">
        <f>C44/$E$5</f>
        <v>#DIV/0!</v>
      </c>
      <c r="F44" s="18" t="e">
        <f>C44/$F$5</f>
        <v>#DIV/0!</v>
      </c>
      <c r="G44" s="18" t="e">
        <f>C44/$G$5</f>
        <v>#DIV/0!</v>
      </c>
      <c r="H44" s="63" t="e">
        <f>C44/$C$65</f>
        <v>#DIV/0!</v>
      </c>
      <c r="I44" s="33"/>
    </row>
    <row r="45" spans="1:9" ht="6.75" customHeight="1">
      <c r="A45" s="45"/>
      <c r="B45" s="45"/>
      <c r="C45" s="20"/>
      <c r="D45" s="21"/>
    </row>
    <row r="46" spans="1:9" ht="24" customHeight="1">
      <c r="A46" s="45"/>
      <c r="B46" s="42" t="s">
        <v>33</v>
      </c>
      <c r="C46" s="14">
        <f>SUM(C41:C44)</f>
        <v>0</v>
      </c>
      <c r="D46" s="19" t="e">
        <f>C46/$D$5</f>
        <v>#DIV/0!</v>
      </c>
      <c r="E46" s="19" t="e">
        <f>C46/$E$5</f>
        <v>#DIV/0!</v>
      </c>
      <c r="F46" s="19" t="e">
        <f>C46/$F$5</f>
        <v>#DIV/0!</v>
      </c>
      <c r="G46" s="19" t="e">
        <f>C46/$G$5</f>
        <v>#DIV/0!</v>
      </c>
      <c r="H46" s="59" t="e">
        <f>C46/$C$65</f>
        <v>#DIV/0!</v>
      </c>
      <c r="I46" s="13"/>
    </row>
    <row r="47" spans="1:9">
      <c r="A47" s="45"/>
      <c r="B47" s="48"/>
      <c r="C47" s="7"/>
      <c r="D47" s="17"/>
      <c r="E47" s="17"/>
      <c r="F47" s="17"/>
      <c r="G47" s="17"/>
      <c r="H47" s="17"/>
      <c r="I47" s="13"/>
    </row>
    <row r="48" spans="1:9" ht="15" customHeight="1">
      <c r="A48" s="45"/>
      <c r="B48" s="35" t="s">
        <v>31</v>
      </c>
      <c r="C48" s="30">
        <v>0</v>
      </c>
      <c r="D48" s="17" t="e">
        <f>C48/$D$5</f>
        <v>#DIV/0!</v>
      </c>
      <c r="E48" s="17" t="e">
        <f>C48/$E$5</f>
        <v>#DIV/0!</v>
      </c>
      <c r="F48" s="17" t="e">
        <f>C48/$F$5</f>
        <v>#DIV/0!</v>
      </c>
      <c r="G48" s="17" t="e">
        <f>C48/$G$5</f>
        <v>#DIV/0!</v>
      </c>
      <c r="H48" s="62" t="e">
        <f>C48/$C$65</f>
        <v>#DIV/0!</v>
      </c>
      <c r="I48" s="13"/>
    </row>
    <row r="49" spans="1:9">
      <c r="A49" s="45"/>
      <c r="B49" s="35" t="s">
        <v>4</v>
      </c>
      <c r="C49" s="30">
        <v>0</v>
      </c>
      <c r="D49" s="17" t="e">
        <f t="shared" ref="D49:D52" si="11">C49/$D$5</f>
        <v>#DIV/0!</v>
      </c>
      <c r="E49" s="17" t="e">
        <f>C49/$E$5</f>
        <v>#DIV/0!</v>
      </c>
      <c r="F49" s="17" t="e">
        <f>C49/$F$5</f>
        <v>#DIV/0!</v>
      </c>
      <c r="G49" s="17" t="e">
        <f>C49/$G$5</f>
        <v>#DIV/0!</v>
      </c>
      <c r="H49" s="62" t="e">
        <f>C49/$C$65</f>
        <v>#DIV/0!</v>
      </c>
      <c r="I49" s="13"/>
    </row>
    <row r="50" spans="1:9">
      <c r="A50" s="45"/>
      <c r="B50" s="35" t="s">
        <v>5</v>
      </c>
      <c r="C50" s="30">
        <v>0</v>
      </c>
      <c r="D50" s="17" t="e">
        <f t="shared" si="11"/>
        <v>#DIV/0!</v>
      </c>
      <c r="E50" s="17" t="e">
        <f>C50/$E$5</f>
        <v>#DIV/0!</v>
      </c>
      <c r="F50" s="17" t="e">
        <f>C50/$F$5</f>
        <v>#DIV/0!</v>
      </c>
      <c r="G50" s="17" t="e">
        <f>C50/$G$5</f>
        <v>#DIV/0!</v>
      </c>
      <c r="H50" s="62" t="e">
        <f>C50/$C$65</f>
        <v>#DIV/0!</v>
      </c>
      <c r="I50" s="13"/>
    </row>
    <row r="51" spans="1:9">
      <c r="A51" s="45"/>
      <c r="B51" s="35" t="s">
        <v>1302</v>
      </c>
      <c r="C51" s="30">
        <v>0</v>
      </c>
      <c r="D51" s="17" t="e">
        <f t="shared" si="11"/>
        <v>#DIV/0!</v>
      </c>
      <c r="E51" s="17" t="e">
        <f>C51/$E$5</f>
        <v>#DIV/0!</v>
      </c>
      <c r="F51" s="17" t="e">
        <f>C51/$F$5</f>
        <v>#DIV/0!</v>
      </c>
      <c r="G51" s="17" t="e">
        <f>C51/$G$5</f>
        <v>#DIV/0!</v>
      </c>
      <c r="H51" s="62" t="e">
        <f>C51/$C$65</f>
        <v>#DIV/0!</v>
      </c>
      <c r="I51" s="13"/>
    </row>
    <row r="52" spans="1:9" ht="15" thickBot="1">
      <c r="A52" s="45"/>
      <c r="B52" s="25" t="s">
        <v>1298</v>
      </c>
      <c r="C52" s="31">
        <v>0</v>
      </c>
      <c r="D52" s="18" t="e">
        <f t="shared" si="11"/>
        <v>#DIV/0!</v>
      </c>
      <c r="E52" s="18" t="e">
        <f>C52/$E$5</f>
        <v>#DIV/0!</v>
      </c>
      <c r="F52" s="18" t="e">
        <f>C52/$F$5</f>
        <v>#DIV/0!</v>
      </c>
      <c r="G52" s="18" t="e">
        <f>C52/$G$5</f>
        <v>#DIV/0!</v>
      </c>
      <c r="H52" s="63" t="e">
        <f>C52/$C$65</f>
        <v>#DIV/0!</v>
      </c>
      <c r="I52" s="33"/>
    </row>
    <row r="53" spans="1:9" ht="6.75" customHeight="1">
      <c r="A53" s="45"/>
      <c r="B53" s="45"/>
      <c r="C53" s="20"/>
      <c r="D53" s="21"/>
      <c r="E53" s="17"/>
      <c r="F53" s="17"/>
      <c r="G53" s="17"/>
      <c r="H53" s="17"/>
    </row>
    <row r="54" spans="1:9" ht="24" customHeight="1">
      <c r="A54" s="45"/>
      <c r="B54" s="42" t="s">
        <v>34</v>
      </c>
      <c r="C54" s="10">
        <f>SUM(C48:C52)</f>
        <v>0</v>
      </c>
      <c r="D54" s="19" t="e">
        <f>C54/$D$5</f>
        <v>#DIV/0!</v>
      </c>
      <c r="E54" s="19" t="e">
        <f>C54/$E$5</f>
        <v>#DIV/0!</v>
      </c>
      <c r="F54" s="19" t="e">
        <f>C54/$F$5</f>
        <v>#DIV/0!</v>
      </c>
      <c r="G54" s="19" t="e">
        <f>C54/$G$5</f>
        <v>#DIV/0!</v>
      </c>
      <c r="H54" s="59" t="e">
        <f>C54/$C$65</f>
        <v>#DIV/0!</v>
      </c>
      <c r="I54" s="13"/>
    </row>
    <row r="55" spans="1:9" ht="15.75" customHeight="1">
      <c r="A55" s="45"/>
      <c r="B55" s="48"/>
      <c r="C55" s="22"/>
      <c r="D55" s="17"/>
      <c r="E55" s="17"/>
      <c r="F55" s="17"/>
      <c r="G55" s="17"/>
      <c r="H55" s="17"/>
      <c r="I55" s="13"/>
    </row>
    <row r="56" spans="1:9">
      <c r="A56" s="45"/>
      <c r="B56" s="35" t="s">
        <v>6</v>
      </c>
      <c r="C56" s="30">
        <v>0</v>
      </c>
      <c r="D56" s="17" t="e">
        <f>C56/$D$5</f>
        <v>#DIV/0!</v>
      </c>
      <c r="E56" s="17" t="e">
        <f t="shared" ref="E56:E61" si="12">C56/$E$5</f>
        <v>#DIV/0!</v>
      </c>
      <c r="F56" s="17" t="e">
        <f t="shared" ref="F56:F61" si="13">C56/$F$5</f>
        <v>#DIV/0!</v>
      </c>
      <c r="G56" s="17" t="e">
        <f t="shared" ref="G56:G61" si="14">C56/$G$5</f>
        <v>#DIV/0!</v>
      </c>
      <c r="H56" s="62" t="e">
        <f t="shared" ref="H56:H61" si="15">C56/$C$65</f>
        <v>#DIV/0!</v>
      </c>
      <c r="I56" s="13"/>
    </row>
    <row r="57" spans="1:9">
      <c r="A57" s="45"/>
      <c r="B57" s="35" t="s">
        <v>1303</v>
      </c>
      <c r="C57" s="30">
        <v>0</v>
      </c>
      <c r="D57" s="17" t="e">
        <f t="shared" ref="D57:D61" si="16">C57/$D$5</f>
        <v>#DIV/0!</v>
      </c>
      <c r="E57" s="17" t="e">
        <f t="shared" si="12"/>
        <v>#DIV/0!</v>
      </c>
      <c r="F57" s="17" t="e">
        <f t="shared" si="13"/>
        <v>#DIV/0!</v>
      </c>
      <c r="G57" s="17" t="e">
        <f t="shared" si="14"/>
        <v>#DIV/0!</v>
      </c>
      <c r="H57" s="62" t="e">
        <f t="shared" si="15"/>
        <v>#DIV/0!</v>
      </c>
      <c r="I57" s="13"/>
    </row>
    <row r="58" spans="1:9">
      <c r="A58" s="45"/>
      <c r="B58" s="35" t="s">
        <v>1304</v>
      </c>
      <c r="C58" s="30">
        <v>0</v>
      </c>
      <c r="D58" s="17" t="e">
        <f t="shared" si="16"/>
        <v>#DIV/0!</v>
      </c>
      <c r="E58" s="17" t="e">
        <f t="shared" si="12"/>
        <v>#DIV/0!</v>
      </c>
      <c r="F58" s="17" t="e">
        <f t="shared" si="13"/>
        <v>#DIV/0!</v>
      </c>
      <c r="G58" s="17" t="e">
        <f t="shared" si="14"/>
        <v>#DIV/0!</v>
      </c>
      <c r="H58" s="62" t="e">
        <f t="shared" si="15"/>
        <v>#DIV/0!</v>
      </c>
      <c r="I58" s="13"/>
    </row>
    <row r="59" spans="1:9">
      <c r="A59" s="45"/>
      <c r="B59" s="44" t="s">
        <v>1293</v>
      </c>
      <c r="C59" s="30">
        <v>0</v>
      </c>
      <c r="D59" s="17" t="e">
        <f t="shared" si="16"/>
        <v>#DIV/0!</v>
      </c>
      <c r="E59" s="17" t="e">
        <f t="shared" si="12"/>
        <v>#DIV/0!</v>
      </c>
      <c r="F59" s="17" t="e">
        <f t="shared" si="13"/>
        <v>#DIV/0!</v>
      </c>
      <c r="G59" s="17" t="e">
        <f t="shared" si="14"/>
        <v>#DIV/0!</v>
      </c>
      <c r="H59" s="62" t="e">
        <f t="shared" si="15"/>
        <v>#DIV/0!</v>
      </c>
      <c r="I59" s="13"/>
    </row>
    <row r="60" spans="1:9">
      <c r="A60" s="45"/>
      <c r="B60" s="44" t="s">
        <v>1292</v>
      </c>
      <c r="C60" s="30">
        <v>0</v>
      </c>
      <c r="D60" s="17" t="e">
        <f t="shared" si="16"/>
        <v>#DIV/0!</v>
      </c>
      <c r="E60" s="17" t="e">
        <f t="shared" si="12"/>
        <v>#DIV/0!</v>
      </c>
      <c r="F60" s="17" t="e">
        <f t="shared" si="13"/>
        <v>#DIV/0!</v>
      </c>
      <c r="G60" s="17" t="e">
        <f t="shared" si="14"/>
        <v>#DIV/0!</v>
      </c>
      <c r="H60" s="62" t="e">
        <f t="shared" si="15"/>
        <v>#DIV/0!</v>
      </c>
      <c r="I60" s="13"/>
    </row>
    <row r="61" spans="1:9" ht="15" thickBot="1">
      <c r="A61" s="45"/>
      <c r="B61" s="44" t="s">
        <v>1301</v>
      </c>
      <c r="C61" s="31">
        <v>0</v>
      </c>
      <c r="D61" s="18" t="e">
        <f t="shared" si="16"/>
        <v>#DIV/0!</v>
      </c>
      <c r="E61" s="18" t="e">
        <f t="shared" si="12"/>
        <v>#DIV/0!</v>
      </c>
      <c r="F61" s="18" t="e">
        <f t="shared" si="13"/>
        <v>#DIV/0!</v>
      </c>
      <c r="G61" s="18" t="e">
        <f t="shared" si="14"/>
        <v>#DIV/0!</v>
      </c>
      <c r="H61" s="63" t="e">
        <f t="shared" si="15"/>
        <v>#DIV/0!</v>
      </c>
      <c r="I61" s="33"/>
    </row>
    <row r="62" spans="1:9" ht="6.75" customHeight="1">
      <c r="A62" s="45"/>
      <c r="B62" s="45"/>
      <c r="C62" s="20"/>
      <c r="D62" s="21"/>
      <c r="I62" s="57"/>
    </row>
    <row r="63" spans="1:9" ht="24" customHeight="1">
      <c r="A63" s="45"/>
      <c r="B63" s="42" t="s">
        <v>1291</v>
      </c>
      <c r="C63" s="10">
        <f>SUM(C56:C61)</f>
        <v>0</v>
      </c>
      <c r="D63" s="19" t="e">
        <f>C63/$D$5</f>
        <v>#DIV/0!</v>
      </c>
      <c r="E63" s="19" t="e">
        <f>C63/$E$5</f>
        <v>#DIV/0!</v>
      </c>
      <c r="F63" s="19" t="e">
        <f>C63/$F$5</f>
        <v>#DIV/0!</v>
      </c>
      <c r="G63" s="19" t="e">
        <f>C63/$G$5</f>
        <v>#DIV/0!</v>
      </c>
      <c r="H63" s="59" t="e">
        <f>C63/$C$65</f>
        <v>#DIV/0!</v>
      </c>
      <c r="I63" s="13"/>
    </row>
    <row r="64" spans="1:9" ht="15" thickBot="1">
      <c r="A64" s="45"/>
      <c r="B64" s="49"/>
      <c r="C64" s="24"/>
      <c r="D64" s="17"/>
      <c r="E64" s="17"/>
      <c r="F64" s="17"/>
      <c r="G64" s="17"/>
      <c r="H64" s="17"/>
      <c r="I64" s="13"/>
    </row>
    <row r="65" spans="1:9" ht="28.5" customHeight="1" thickBot="1">
      <c r="A65" s="45"/>
      <c r="B65" s="43" t="s">
        <v>32</v>
      </c>
      <c r="C65" s="11">
        <f>C38+C46+C54+C63</f>
        <v>0</v>
      </c>
      <c r="D65" s="23" t="e">
        <f>C65/$D$5</f>
        <v>#DIV/0!</v>
      </c>
      <c r="E65" s="23" t="e">
        <f>C65/$E$5</f>
        <v>#DIV/0!</v>
      </c>
      <c r="F65" s="23" t="e">
        <f>C65/$F$5</f>
        <v>#DIV/0!</v>
      </c>
      <c r="G65" s="23" t="e">
        <f>C65/$G$5</f>
        <v>#DIV/0!</v>
      </c>
      <c r="H65" s="60" t="e">
        <f>C65/$C$65</f>
        <v>#DIV/0!</v>
      </c>
      <c r="I65" s="13"/>
    </row>
    <row r="66" spans="1:9">
      <c r="A66" s="34"/>
      <c r="D66" s="58"/>
      <c r="E66" s="58"/>
      <c r="F66" s="58"/>
      <c r="G66" s="58"/>
      <c r="H66" s="58"/>
    </row>
  </sheetData>
  <sheetProtection algorithmName="SHA-512" hashValue="rWfXo6kW0b/0VcLC0fjNqK5kO6V9JQi5xJ+l9N36gR6JhiAiqBYzmLqmz4rBxqxT9ZmxklVykx3V6erzmnzCpg==" saltValue="b2qOQ1w65+ZbpXvIBxbTuA==" spinCount="100000" sheet="1" objects="1" scenarios="1"/>
  <mergeCells count="6">
    <mergeCell ref="C8:H8"/>
    <mergeCell ref="A1:H1"/>
    <mergeCell ref="A4:A5"/>
    <mergeCell ref="B4:C5"/>
    <mergeCell ref="A2:I2"/>
    <mergeCell ref="A3:I3"/>
  </mergeCells>
  <pageMargins left="0.25" right="0.25" top="1" bottom="0.75" header="0.3" footer="0.3"/>
  <pageSetup scale="52" orientation="portrait" r:id="rId1"/>
  <headerFooter>
    <oddHeader>&amp;L&amp;G&amp;C&amp;14CHFA Cost Summary Template</oddHeader>
    <oddFooter>&amp;LUpdated 10/31/2019
&amp;F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6271-F010-4A17-B236-2F916C361F1C}">
  <dimension ref="C2:H65"/>
  <sheetViews>
    <sheetView workbookViewId="0"/>
  </sheetViews>
  <sheetFormatPr defaultRowHeight="14.5"/>
  <sheetData>
    <row r="2" spans="3:8">
      <c r="C2" s="32" t="s">
        <v>1307</v>
      </c>
      <c r="D2">
        <v>261</v>
      </c>
      <c r="E2" s="32" t="s">
        <v>1371</v>
      </c>
      <c r="F2">
        <v>19</v>
      </c>
      <c r="G2" s="32" t="s">
        <v>1380</v>
      </c>
      <c r="H2">
        <v>5</v>
      </c>
    </row>
    <row r="3" spans="3:8">
      <c r="C3" s="32" t="s">
        <v>1308</v>
      </c>
      <c r="D3">
        <v>198</v>
      </c>
      <c r="E3" s="32" t="s">
        <v>1372</v>
      </c>
      <c r="F3">
        <v>11</v>
      </c>
      <c r="G3" s="32" t="s">
        <v>1381</v>
      </c>
      <c r="H3">
        <v>6</v>
      </c>
    </row>
    <row r="4" spans="3:8">
      <c r="C4" s="32" t="s">
        <v>1309</v>
      </c>
      <c r="D4">
        <v>199</v>
      </c>
      <c r="E4" s="32" t="s">
        <v>1373</v>
      </c>
      <c r="F4">
        <v>20</v>
      </c>
      <c r="G4" s="32" t="s">
        <v>1382</v>
      </c>
      <c r="H4">
        <v>7</v>
      </c>
    </row>
    <row r="5" spans="3:8">
      <c r="C5" s="32" t="s">
        <v>1310</v>
      </c>
      <c r="D5">
        <v>200</v>
      </c>
      <c r="E5" s="32" t="s">
        <v>1374</v>
      </c>
      <c r="F5">
        <v>12</v>
      </c>
      <c r="G5" s="32" t="s">
        <v>1383</v>
      </c>
      <c r="H5">
        <v>8</v>
      </c>
    </row>
    <row r="6" spans="3:8">
      <c r="C6" s="32" t="s">
        <v>1311</v>
      </c>
      <c r="D6">
        <v>201</v>
      </c>
      <c r="E6" s="32" t="s">
        <v>1375</v>
      </c>
      <c r="F6">
        <v>13</v>
      </c>
      <c r="G6" s="32" t="s">
        <v>1384</v>
      </c>
      <c r="H6">
        <v>11</v>
      </c>
    </row>
    <row r="7" spans="3:8">
      <c r="C7" s="32" t="s">
        <v>1312</v>
      </c>
      <c r="D7">
        <v>202</v>
      </c>
      <c r="E7" s="32" t="s">
        <v>1306</v>
      </c>
      <c r="F7">
        <v>14</v>
      </c>
      <c r="G7" s="32" t="s">
        <v>1385</v>
      </c>
      <c r="H7">
        <v>12</v>
      </c>
    </row>
    <row r="8" spans="3:8">
      <c r="C8" s="32" t="s">
        <v>1313</v>
      </c>
      <c r="D8">
        <v>203</v>
      </c>
      <c r="E8" s="32" t="s">
        <v>1376</v>
      </c>
      <c r="F8">
        <v>15</v>
      </c>
      <c r="G8" s="32" t="s">
        <v>1386</v>
      </c>
      <c r="H8">
        <v>13</v>
      </c>
    </row>
    <row r="9" spans="3:8">
      <c r="C9" s="32" t="s">
        <v>1314</v>
      </c>
      <c r="D9">
        <v>204</v>
      </c>
      <c r="E9" s="32" t="s">
        <v>1377</v>
      </c>
      <c r="F9">
        <v>16</v>
      </c>
      <c r="G9" s="32" t="s">
        <v>1387</v>
      </c>
      <c r="H9">
        <v>14</v>
      </c>
    </row>
    <row r="10" spans="3:8">
      <c r="C10" s="32" t="s">
        <v>1315</v>
      </c>
      <c r="D10">
        <v>205</v>
      </c>
      <c r="E10" s="32" t="s">
        <v>1378</v>
      </c>
      <c r="F10">
        <v>17</v>
      </c>
      <c r="G10" s="32" t="s">
        <v>1388</v>
      </c>
      <c r="H10">
        <v>15</v>
      </c>
    </row>
    <row r="11" spans="3:8">
      <c r="C11" s="32" t="s">
        <v>1316</v>
      </c>
      <c r="D11">
        <v>206</v>
      </c>
      <c r="E11" s="32" t="s">
        <v>1379</v>
      </c>
      <c r="F11">
        <v>18</v>
      </c>
      <c r="G11" s="32" t="s">
        <v>1389</v>
      </c>
      <c r="H11">
        <v>16</v>
      </c>
    </row>
    <row r="12" spans="3:8">
      <c r="C12" s="32" t="s">
        <v>1317</v>
      </c>
      <c r="D12">
        <v>207</v>
      </c>
      <c r="G12" s="32" t="s">
        <v>1390</v>
      </c>
      <c r="H12">
        <v>17</v>
      </c>
    </row>
    <row r="13" spans="3:8">
      <c r="C13" s="32" t="s">
        <v>1318</v>
      </c>
      <c r="D13">
        <v>208</v>
      </c>
      <c r="G13" s="32" t="s">
        <v>1391</v>
      </c>
      <c r="H13">
        <v>18</v>
      </c>
    </row>
    <row r="14" spans="3:8">
      <c r="C14" s="32" t="s">
        <v>1319</v>
      </c>
      <c r="D14">
        <v>209</v>
      </c>
    </row>
    <row r="15" spans="3:8">
      <c r="C15" s="32" t="s">
        <v>1320</v>
      </c>
      <c r="D15">
        <v>210</v>
      </c>
    </row>
    <row r="16" spans="3:8">
      <c r="C16" s="32" t="s">
        <v>1321</v>
      </c>
      <c r="D16">
        <v>211</v>
      </c>
    </row>
    <row r="17" spans="3:4">
      <c r="C17" s="32" t="s">
        <v>1322</v>
      </c>
      <c r="D17">
        <v>212</v>
      </c>
    </row>
    <row r="18" spans="3:4">
      <c r="C18" s="32" t="s">
        <v>1323</v>
      </c>
      <c r="D18">
        <v>213</v>
      </c>
    </row>
    <row r="19" spans="3:4">
      <c r="C19" s="32" t="s">
        <v>1324</v>
      </c>
      <c r="D19">
        <v>214</v>
      </c>
    </row>
    <row r="20" spans="3:4">
      <c r="C20" s="32" t="s">
        <v>1325</v>
      </c>
      <c r="D20">
        <v>215</v>
      </c>
    </row>
    <row r="21" spans="3:4">
      <c r="C21" s="32" t="s">
        <v>1326</v>
      </c>
      <c r="D21">
        <v>216</v>
      </c>
    </row>
    <row r="22" spans="3:4">
      <c r="C22" s="32" t="s">
        <v>1327</v>
      </c>
      <c r="D22">
        <v>217</v>
      </c>
    </row>
    <row r="23" spans="3:4">
      <c r="C23" s="32" t="s">
        <v>1328</v>
      </c>
      <c r="D23">
        <v>218</v>
      </c>
    </row>
    <row r="24" spans="3:4">
      <c r="C24" s="32" t="s">
        <v>1329</v>
      </c>
      <c r="D24">
        <v>219</v>
      </c>
    </row>
    <row r="25" spans="3:4">
      <c r="C25" s="32" t="s">
        <v>1330</v>
      </c>
      <c r="D25">
        <v>220</v>
      </c>
    </row>
    <row r="26" spans="3:4">
      <c r="C26" s="32" t="s">
        <v>1331</v>
      </c>
      <c r="D26">
        <v>221</v>
      </c>
    </row>
    <row r="27" spans="3:4">
      <c r="C27" s="32" t="s">
        <v>1332</v>
      </c>
      <c r="D27">
        <v>222</v>
      </c>
    </row>
    <row r="28" spans="3:4">
      <c r="C28" s="32" t="s">
        <v>1333</v>
      </c>
      <c r="D28">
        <v>223</v>
      </c>
    </row>
    <row r="29" spans="3:4">
      <c r="C29" s="32" t="s">
        <v>1334</v>
      </c>
      <c r="D29">
        <v>224</v>
      </c>
    </row>
    <row r="30" spans="3:4">
      <c r="C30" s="32" t="s">
        <v>1335</v>
      </c>
      <c r="D30">
        <v>225</v>
      </c>
    </row>
    <row r="31" spans="3:4">
      <c r="C31" s="32" t="s">
        <v>1336</v>
      </c>
      <c r="D31">
        <v>226</v>
      </c>
    </row>
    <row r="32" spans="3:4">
      <c r="C32" s="32" t="s">
        <v>1337</v>
      </c>
      <c r="D32">
        <v>227</v>
      </c>
    </row>
    <row r="33" spans="3:4">
      <c r="C33" s="32" t="s">
        <v>1338</v>
      </c>
      <c r="D33">
        <v>228</v>
      </c>
    </row>
    <row r="34" spans="3:4">
      <c r="C34" s="32" t="s">
        <v>1339</v>
      </c>
      <c r="D34">
        <v>229</v>
      </c>
    </row>
    <row r="35" spans="3:4">
      <c r="C35" s="32" t="s">
        <v>1340</v>
      </c>
      <c r="D35">
        <v>230</v>
      </c>
    </row>
    <row r="36" spans="3:4">
      <c r="C36" s="32" t="s">
        <v>1341</v>
      </c>
      <c r="D36">
        <v>231</v>
      </c>
    </row>
    <row r="37" spans="3:4">
      <c r="C37" s="32" t="s">
        <v>1342</v>
      </c>
      <c r="D37">
        <v>232</v>
      </c>
    </row>
    <row r="38" spans="3:4">
      <c r="C38" s="32" t="s">
        <v>1343</v>
      </c>
      <c r="D38">
        <v>233</v>
      </c>
    </row>
    <row r="39" spans="3:4">
      <c r="C39" s="32" t="s">
        <v>1344</v>
      </c>
      <c r="D39">
        <v>234</v>
      </c>
    </row>
    <row r="40" spans="3:4">
      <c r="C40" s="32" t="s">
        <v>1345</v>
      </c>
      <c r="D40">
        <v>235</v>
      </c>
    </row>
    <row r="41" spans="3:4">
      <c r="C41" s="32" t="s">
        <v>1346</v>
      </c>
      <c r="D41">
        <v>236</v>
      </c>
    </row>
    <row r="42" spans="3:4">
      <c r="C42" s="32" t="s">
        <v>1347</v>
      </c>
      <c r="D42">
        <v>237</v>
      </c>
    </row>
    <row r="43" spans="3:4">
      <c r="C43" s="32" t="s">
        <v>1348</v>
      </c>
      <c r="D43">
        <v>238</v>
      </c>
    </row>
    <row r="44" spans="3:4">
      <c r="C44" s="32" t="s">
        <v>1349</v>
      </c>
      <c r="D44">
        <v>239</v>
      </c>
    </row>
    <row r="45" spans="3:4">
      <c r="C45" s="32" t="s">
        <v>1350</v>
      </c>
      <c r="D45">
        <v>240</v>
      </c>
    </row>
    <row r="46" spans="3:4">
      <c r="C46" s="32" t="s">
        <v>1351</v>
      </c>
      <c r="D46">
        <v>241</v>
      </c>
    </row>
    <row r="47" spans="3:4">
      <c r="C47" s="32" t="s">
        <v>1352</v>
      </c>
      <c r="D47">
        <v>242</v>
      </c>
    </row>
    <row r="48" spans="3:4">
      <c r="C48" s="32" t="s">
        <v>1353</v>
      </c>
      <c r="D48">
        <v>243</v>
      </c>
    </row>
    <row r="49" spans="3:4">
      <c r="C49" s="32" t="s">
        <v>1354</v>
      </c>
      <c r="D49">
        <v>244</v>
      </c>
    </row>
    <row r="50" spans="3:4">
      <c r="C50" s="32" t="s">
        <v>1355</v>
      </c>
      <c r="D50">
        <v>245</v>
      </c>
    </row>
    <row r="51" spans="3:4">
      <c r="C51" s="32" t="s">
        <v>1356</v>
      </c>
      <c r="D51">
        <v>246</v>
      </c>
    </row>
    <row r="52" spans="3:4">
      <c r="C52" s="32" t="s">
        <v>1357</v>
      </c>
      <c r="D52">
        <v>247</v>
      </c>
    </row>
    <row r="53" spans="3:4">
      <c r="C53" s="32" t="s">
        <v>1358</v>
      </c>
      <c r="D53">
        <v>248</v>
      </c>
    </row>
    <row r="54" spans="3:4">
      <c r="C54" s="32" t="s">
        <v>1359</v>
      </c>
      <c r="D54">
        <v>249</v>
      </c>
    </row>
    <row r="55" spans="3:4">
      <c r="C55" s="32" t="s">
        <v>1360</v>
      </c>
      <c r="D55">
        <v>250</v>
      </c>
    </row>
    <row r="56" spans="3:4">
      <c r="C56" s="32" t="s">
        <v>1361</v>
      </c>
      <c r="D56">
        <v>251</v>
      </c>
    </row>
    <row r="57" spans="3:4">
      <c r="C57" s="32" t="s">
        <v>1362</v>
      </c>
      <c r="D57">
        <v>252</v>
      </c>
    </row>
    <row r="58" spans="3:4">
      <c r="C58" s="32" t="s">
        <v>1363</v>
      </c>
      <c r="D58">
        <v>253</v>
      </c>
    </row>
    <row r="59" spans="3:4">
      <c r="C59" s="32" t="s">
        <v>1364</v>
      </c>
      <c r="D59">
        <v>254</v>
      </c>
    </row>
    <row r="60" spans="3:4">
      <c r="C60" s="32" t="s">
        <v>1365</v>
      </c>
      <c r="D60">
        <v>255</v>
      </c>
    </row>
    <row r="61" spans="3:4">
      <c r="C61" s="32" t="s">
        <v>1366</v>
      </c>
      <c r="D61">
        <v>256</v>
      </c>
    </row>
    <row r="62" spans="3:4">
      <c r="C62" s="32" t="s">
        <v>1367</v>
      </c>
      <c r="D62">
        <v>257</v>
      </c>
    </row>
    <row r="63" spans="3:4">
      <c r="C63" s="32" t="s">
        <v>1368</v>
      </c>
      <c r="D63">
        <v>258</v>
      </c>
    </row>
    <row r="64" spans="3:4">
      <c r="C64" s="32" t="s">
        <v>1369</v>
      </c>
      <c r="D64">
        <v>259</v>
      </c>
    </row>
    <row r="65" spans="3:4">
      <c r="C65" s="32" t="s">
        <v>1370</v>
      </c>
      <c r="D65">
        <v>260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684"/>
  <sheetViews>
    <sheetView zoomScaleNormal="100" workbookViewId="0">
      <selection activeCell="B30" sqref="B30"/>
    </sheetView>
  </sheetViews>
  <sheetFormatPr defaultRowHeight="14.5"/>
  <cols>
    <col min="1" max="1" width="16" style="3" customWidth="1"/>
    <col min="2" max="2" width="58.453125" style="4" customWidth="1"/>
    <col min="7" max="7" width="35.08984375" customWidth="1"/>
  </cols>
  <sheetData>
    <row r="1" spans="1:7" ht="49.5" customHeight="1">
      <c r="A1" s="87" t="s">
        <v>1294</v>
      </c>
      <c r="B1" s="88"/>
      <c r="C1" s="89"/>
      <c r="D1" s="89"/>
      <c r="E1" s="89"/>
      <c r="F1" s="89"/>
      <c r="G1" s="90"/>
    </row>
    <row r="2" spans="1:7" ht="30.75" customHeight="1">
      <c r="A2" s="85" t="s">
        <v>1295</v>
      </c>
      <c r="B2" s="85"/>
    </row>
    <row r="3" spans="1:7">
      <c r="A3" s="1" t="s">
        <v>1277</v>
      </c>
      <c r="B3" s="2" t="s">
        <v>1278</v>
      </c>
      <c r="C3" s="48"/>
      <c r="D3" s="48"/>
      <c r="E3" s="48"/>
      <c r="F3" s="48"/>
      <c r="G3" s="48"/>
    </row>
    <row r="4" spans="1:7">
      <c r="A4" s="1" t="s">
        <v>37</v>
      </c>
      <c r="B4" s="2" t="s">
        <v>40</v>
      </c>
      <c r="C4" s="48" t="s">
        <v>1409</v>
      </c>
      <c r="D4" s="48" t="s">
        <v>1410</v>
      </c>
      <c r="E4" s="48" t="s">
        <v>1411</v>
      </c>
      <c r="F4" s="48" t="s">
        <v>32</v>
      </c>
      <c r="G4" s="48" t="s">
        <v>1414</v>
      </c>
    </row>
    <row r="5" spans="1:7">
      <c r="A5" s="3" t="s">
        <v>41</v>
      </c>
      <c r="B5" s="4" t="s">
        <v>42</v>
      </c>
    </row>
    <row r="6" spans="1:7">
      <c r="A6" s="3" t="s">
        <v>43</v>
      </c>
      <c r="B6" s="4" t="s">
        <v>44</v>
      </c>
    </row>
    <row r="7" spans="1:7">
      <c r="A7" s="3" t="s">
        <v>45</v>
      </c>
      <c r="B7" s="4" t="s">
        <v>46</v>
      </c>
    </row>
    <row r="8" spans="1:7">
      <c r="A8" s="3" t="s">
        <v>47</v>
      </c>
      <c r="B8" s="4" t="s">
        <v>48</v>
      </c>
    </row>
    <row r="9" spans="1:7">
      <c r="A9" s="3" t="s">
        <v>49</v>
      </c>
      <c r="B9" s="4" t="s">
        <v>50</v>
      </c>
    </row>
    <row r="10" spans="1:7">
      <c r="A10" s="3" t="s">
        <v>51</v>
      </c>
      <c r="B10" s="4" t="s">
        <v>52</v>
      </c>
    </row>
    <row r="11" spans="1:7">
      <c r="A11" s="3" t="s">
        <v>53</v>
      </c>
      <c r="B11" s="4" t="s">
        <v>54</v>
      </c>
    </row>
    <row r="12" spans="1:7">
      <c r="A12" s="3" t="s">
        <v>55</v>
      </c>
      <c r="B12" s="4" t="s">
        <v>56</v>
      </c>
    </row>
    <row r="13" spans="1:7">
      <c r="A13" s="3" t="s">
        <v>57</v>
      </c>
      <c r="B13" s="4" t="s">
        <v>58</v>
      </c>
    </row>
    <row r="14" spans="1:7">
      <c r="A14" s="3" t="s">
        <v>59</v>
      </c>
      <c r="B14" s="4" t="s">
        <v>60</v>
      </c>
    </row>
    <row r="15" spans="1:7">
      <c r="B15" s="86" t="s">
        <v>1412</v>
      </c>
    </row>
    <row r="16" spans="1:7">
      <c r="B16" s="86"/>
    </row>
    <row r="17" spans="1:7">
      <c r="A17" s="1" t="s">
        <v>38</v>
      </c>
      <c r="B17" s="2" t="s">
        <v>1290</v>
      </c>
      <c r="C17" s="48" t="s">
        <v>1409</v>
      </c>
      <c r="D17" s="48" t="s">
        <v>1410</v>
      </c>
      <c r="E17" s="48" t="s">
        <v>1411</v>
      </c>
      <c r="F17" s="48" t="s">
        <v>32</v>
      </c>
      <c r="G17" s="48" t="s">
        <v>1413</v>
      </c>
    </row>
    <row r="18" spans="1:7">
      <c r="A18" s="3" t="s">
        <v>61</v>
      </c>
      <c r="B18" s="4" t="s">
        <v>62</v>
      </c>
    </row>
    <row r="19" spans="1:7">
      <c r="A19" s="3" t="s">
        <v>63</v>
      </c>
      <c r="B19" s="4" t="s">
        <v>64</v>
      </c>
    </row>
    <row r="20" spans="1:7">
      <c r="A20" s="3" t="s">
        <v>65</v>
      </c>
      <c r="B20" s="4" t="s">
        <v>66</v>
      </c>
    </row>
    <row r="21" spans="1:7">
      <c r="A21" s="3" t="s">
        <v>67</v>
      </c>
      <c r="B21" s="4" t="s">
        <v>68</v>
      </c>
    </row>
    <row r="22" spans="1:7">
      <c r="A22" s="3" t="s">
        <v>69</v>
      </c>
      <c r="B22" s="4" t="s">
        <v>70</v>
      </c>
    </row>
    <row r="23" spans="1:7">
      <c r="A23" s="3" t="s">
        <v>71</v>
      </c>
      <c r="B23" s="4" t="s">
        <v>72</v>
      </c>
    </row>
    <row r="24" spans="1:7">
      <c r="A24" s="3" t="s">
        <v>73</v>
      </c>
      <c r="B24" s="4" t="s">
        <v>74</v>
      </c>
    </row>
    <row r="25" spans="1:7">
      <c r="A25" s="3" t="s">
        <v>75</v>
      </c>
      <c r="B25" s="4" t="s">
        <v>76</v>
      </c>
    </row>
    <row r="26" spans="1:7">
      <c r="A26" s="3" t="s">
        <v>77</v>
      </c>
      <c r="B26" s="4" t="s">
        <v>78</v>
      </c>
    </row>
    <row r="27" spans="1:7">
      <c r="A27" s="3" t="s">
        <v>79</v>
      </c>
      <c r="B27" s="4" t="s">
        <v>80</v>
      </c>
    </row>
    <row r="28" spans="1:7">
      <c r="A28" s="3" t="s">
        <v>81</v>
      </c>
      <c r="B28" s="4" t="s">
        <v>82</v>
      </c>
    </row>
    <row r="29" spans="1:7">
      <c r="A29" s="3" t="s">
        <v>83</v>
      </c>
      <c r="B29" s="4" t="s">
        <v>84</v>
      </c>
    </row>
    <row r="30" spans="1:7">
      <c r="A30" s="3" t="s">
        <v>85</v>
      </c>
      <c r="B30" s="4" t="s">
        <v>86</v>
      </c>
    </row>
    <row r="31" spans="1:7">
      <c r="A31" s="3" t="s">
        <v>87</v>
      </c>
      <c r="B31" s="4" t="s">
        <v>88</v>
      </c>
    </row>
    <row r="32" spans="1:7">
      <c r="A32" s="3" t="s">
        <v>89</v>
      </c>
      <c r="B32" s="4" t="s">
        <v>90</v>
      </c>
    </row>
    <row r="33" spans="1:2">
      <c r="A33" s="3" t="s">
        <v>91</v>
      </c>
      <c r="B33" s="4" t="s">
        <v>92</v>
      </c>
    </row>
    <row r="34" spans="1:2">
      <c r="A34" s="3" t="s">
        <v>93</v>
      </c>
      <c r="B34" s="4" t="s">
        <v>94</v>
      </c>
    </row>
    <row r="35" spans="1:2">
      <c r="A35" s="3" t="s">
        <v>95</v>
      </c>
      <c r="B35" s="4" t="s">
        <v>96</v>
      </c>
    </row>
    <row r="36" spans="1:2">
      <c r="A36" s="3" t="s">
        <v>97</v>
      </c>
      <c r="B36" s="4" t="s">
        <v>98</v>
      </c>
    </row>
    <row r="37" spans="1:2">
      <c r="A37" s="3" t="s">
        <v>99</v>
      </c>
      <c r="B37" s="4" t="s">
        <v>100</v>
      </c>
    </row>
    <row r="38" spans="1:2">
      <c r="A38" s="3" t="s">
        <v>101</v>
      </c>
      <c r="B38" s="4" t="s">
        <v>102</v>
      </c>
    </row>
    <row r="39" spans="1:2">
      <c r="A39" s="3" t="s">
        <v>103</v>
      </c>
      <c r="B39" s="4" t="s">
        <v>104</v>
      </c>
    </row>
    <row r="40" spans="1:2">
      <c r="A40" s="3" t="s">
        <v>105</v>
      </c>
      <c r="B40" s="4" t="s">
        <v>106</v>
      </c>
    </row>
    <row r="41" spans="1:2">
      <c r="A41" s="3" t="s">
        <v>107</v>
      </c>
      <c r="B41" s="4" t="s">
        <v>108</v>
      </c>
    </row>
    <row r="42" spans="1:2">
      <c r="A42" s="3" t="s">
        <v>109</v>
      </c>
      <c r="B42" s="4" t="s">
        <v>110</v>
      </c>
    </row>
    <row r="43" spans="1:2">
      <c r="A43" s="3" t="s">
        <v>111</v>
      </c>
      <c r="B43" s="4" t="s">
        <v>112</v>
      </c>
    </row>
    <row r="44" spans="1:2">
      <c r="A44" s="3" t="s">
        <v>113</v>
      </c>
      <c r="B44" s="4" t="s">
        <v>114</v>
      </c>
    </row>
    <row r="45" spans="1:2">
      <c r="A45" s="3" t="s">
        <v>115</v>
      </c>
      <c r="B45" s="4" t="s">
        <v>116</v>
      </c>
    </row>
    <row r="46" spans="1:2">
      <c r="A46" s="3" t="s">
        <v>117</v>
      </c>
      <c r="B46" s="4" t="s">
        <v>118</v>
      </c>
    </row>
    <row r="47" spans="1:2">
      <c r="A47" s="3" t="s">
        <v>119</v>
      </c>
      <c r="B47" s="4" t="s">
        <v>120</v>
      </c>
    </row>
    <row r="48" spans="1:2">
      <c r="A48" s="3" t="s">
        <v>121</v>
      </c>
      <c r="B48" s="4" t="s">
        <v>122</v>
      </c>
    </row>
    <row r="49" spans="1:2">
      <c r="A49" s="3" t="s">
        <v>123</v>
      </c>
      <c r="B49" s="4" t="s">
        <v>124</v>
      </c>
    </row>
    <row r="50" spans="1:2">
      <c r="A50" s="3" t="s">
        <v>125</v>
      </c>
      <c r="B50" s="4" t="s">
        <v>126</v>
      </c>
    </row>
    <row r="51" spans="1:2">
      <c r="A51" s="3" t="s">
        <v>127</v>
      </c>
      <c r="B51" s="4" t="s">
        <v>128</v>
      </c>
    </row>
    <row r="52" spans="1:2">
      <c r="A52" s="3" t="s">
        <v>129</v>
      </c>
      <c r="B52" s="4" t="s">
        <v>130</v>
      </c>
    </row>
    <row r="53" spans="1:2">
      <c r="A53" s="3" t="s">
        <v>131</v>
      </c>
      <c r="B53" s="4" t="s">
        <v>132</v>
      </c>
    </row>
    <row r="54" spans="1:2">
      <c r="A54" s="3" t="s">
        <v>133</v>
      </c>
      <c r="B54" s="4" t="s">
        <v>134</v>
      </c>
    </row>
    <row r="55" spans="1:2">
      <c r="A55" s="3" t="s">
        <v>135</v>
      </c>
      <c r="B55" s="4" t="s">
        <v>136</v>
      </c>
    </row>
    <row r="56" spans="1:2">
      <c r="A56" s="3" t="s">
        <v>137</v>
      </c>
      <c r="B56" s="4" t="s">
        <v>138</v>
      </c>
    </row>
    <row r="57" spans="1:2">
      <c r="A57" s="3" t="s">
        <v>139</v>
      </c>
      <c r="B57" s="4" t="s">
        <v>140</v>
      </c>
    </row>
    <row r="58" spans="1:2">
      <c r="A58" s="3" t="s">
        <v>141</v>
      </c>
      <c r="B58" s="4" t="s">
        <v>142</v>
      </c>
    </row>
    <row r="59" spans="1:2">
      <c r="A59" s="3" t="s">
        <v>143</v>
      </c>
      <c r="B59" s="4" t="s">
        <v>144</v>
      </c>
    </row>
    <row r="60" spans="1:2">
      <c r="A60" s="3" t="s">
        <v>145</v>
      </c>
      <c r="B60" s="4" t="s">
        <v>146</v>
      </c>
    </row>
    <row r="61" spans="1:2">
      <c r="A61" s="3" t="s">
        <v>147</v>
      </c>
      <c r="B61" s="4" t="s">
        <v>148</v>
      </c>
    </row>
    <row r="62" spans="1:2">
      <c r="A62" s="3" t="s">
        <v>149</v>
      </c>
      <c r="B62" s="4" t="s">
        <v>150</v>
      </c>
    </row>
    <row r="63" spans="1:2">
      <c r="A63" s="3" t="s">
        <v>151</v>
      </c>
      <c r="B63" s="4" t="s">
        <v>152</v>
      </c>
    </row>
    <row r="64" spans="1:2">
      <c r="A64" s="3" t="s">
        <v>153</v>
      </c>
      <c r="B64" s="4" t="s">
        <v>154</v>
      </c>
    </row>
    <row r="65" spans="1:2">
      <c r="A65" s="3" t="s">
        <v>155</v>
      </c>
      <c r="B65" s="4" t="s">
        <v>156</v>
      </c>
    </row>
    <row r="66" spans="1:2">
      <c r="A66" s="3" t="s">
        <v>157</v>
      </c>
      <c r="B66" s="4" t="s">
        <v>158</v>
      </c>
    </row>
    <row r="67" spans="1:2">
      <c r="A67" s="3" t="s">
        <v>159</v>
      </c>
      <c r="B67" s="4" t="s">
        <v>160</v>
      </c>
    </row>
    <row r="68" spans="1:2">
      <c r="A68" s="3" t="s">
        <v>161</v>
      </c>
      <c r="B68" s="4" t="s">
        <v>162</v>
      </c>
    </row>
    <row r="69" spans="1:2">
      <c r="A69" s="3" t="s">
        <v>163</v>
      </c>
      <c r="B69" s="4" t="s">
        <v>164</v>
      </c>
    </row>
    <row r="70" spans="1:2">
      <c r="A70" s="3" t="s">
        <v>165</v>
      </c>
      <c r="B70" s="4" t="s">
        <v>166</v>
      </c>
    </row>
    <row r="71" spans="1:2">
      <c r="A71" s="3" t="s">
        <v>167</v>
      </c>
      <c r="B71" s="4" t="s">
        <v>168</v>
      </c>
    </row>
    <row r="72" spans="1:2">
      <c r="A72" s="3" t="s">
        <v>169</v>
      </c>
      <c r="B72" s="4" t="s">
        <v>170</v>
      </c>
    </row>
    <row r="73" spans="1:2">
      <c r="A73" s="3" t="s">
        <v>171</v>
      </c>
      <c r="B73" s="4" t="s">
        <v>172</v>
      </c>
    </row>
    <row r="74" spans="1:2">
      <c r="A74" s="3" t="s">
        <v>173</v>
      </c>
      <c r="B74" s="4" t="s">
        <v>174</v>
      </c>
    </row>
    <row r="75" spans="1:2">
      <c r="A75" s="3" t="s">
        <v>175</v>
      </c>
      <c r="B75" s="4" t="s">
        <v>176</v>
      </c>
    </row>
    <row r="76" spans="1:2">
      <c r="A76" s="3" t="s">
        <v>177</v>
      </c>
      <c r="B76" s="4" t="s">
        <v>178</v>
      </c>
    </row>
    <row r="77" spans="1:2">
      <c r="A77" s="3" t="s">
        <v>179</v>
      </c>
      <c r="B77" s="4" t="s">
        <v>180</v>
      </c>
    </row>
    <row r="78" spans="1:2">
      <c r="A78" s="3" t="s">
        <v>181</v>
      </c>
      <c r="B78" s="4" t="s">
        <v>182</v>
      </c>
    </row>
    <row r="79" spans="1:2">
      <c r="A79" s="3" t="s">
        <v>183</v>
      </c>
      <c r="B79" s="4" t="s">
        <v>184</v>
      </c>
    </row>
    <row r="80" spans="1:2">
      <c r="A80" s="3" t="s">
        <v>185</v>
      </c>
      <c r="B80" s="4" t="s">
        <v>186</v>
      </c>
    </row>
    <row r="81" spans="1:7">
      <c r="A81" s="3" t="s">
        <v>187</v>
      </c>
      <c r="B81" s="4" t="s">
        <v>188</v>
      </c>
    </row>
    <row r="82" spans="1:7">
      <c r="A82" s="3" t="s">
        <v>189</v>
      </c>
      <c r="B82" s="4" t="s">
        <v>190</v>
      </c>
    </row>
    <row r="83" spans="1:7">
      <c r="A83" s="3" t="s">
        <v>191</v>
      </c>
      <c r="B83" s="4" t="s">
        <v>192</v>
      </c>
    </row>
    <row r="84" spans="1:7">
      <c r="A84" s="3" t="s">
        <v>193</v>
      </c>
      <c r="B84" s="4" t="s">
        <v>194</v>
      </c>
    </row>
    <row r="85" spans="1:7">
      <c r="A85" s="3" t="s">
        <v>195</v>
      </c>
      <c r="B85" s="4" t="s">
        <v>196</v>
      </c>
    </row>
    <row r="86" spans="1:7">
      <c r="A86" s="3" t="s">
        <v>197</v>
      </c>
      <c r="B86" s="4" t="s">
        <v>198</v>
      </c>
    </row>
    <row r="87" spans="1:7">
      <c r="A87" s="3" t="s">
        <v>199</v>
      </c>
      <c r="B87" s="4" t="s">
        <v>200</v>
      </c>
    </row>
    <row r="88" spans="1:7">
      <c r="A88" s="3" t="s">
        <v>201</v>
      </c>
      <c r="B88" s="4" t="s">
        <v>202</v>
      </c>
    </row>
    <row r="89" spans="1:7">
      <c r="B89" s="86" t="s">
        <v>1412</v>
      </c>
    </row>
    <row r="90" spans="1:7">
      <c r="B90" s="86"/>
    </row>
    <row r="91" spans="1:7">
      <c r="A91" s="1" t="s">
        <v>203</v>
      </c>
      <c r="B91" s="2" t="s">
        <v>204</v>
      </c>
      <c r="C91" s="48" t="s">
        <v>1409</v>
      </c>
      <c r="D91" s="48" t="s">
        <v>1410</v>
      </c>
      <c r="E91" s="48" t="s">
        <v>1411</v>
      </c>
      <c r="F91" s="48" t="s">
        <v>32</v>
      </c>
      <c r="G91" s="48" t="s">
        <v>1413</v>
      </c>
    </row>
    <row r="92" spans="1:7">
      <c r="A92" s="3" t="s">
        <v>205</v>
      </c>
      <c r="B92" s="4" t="s">
        <v>206</v>
      </c>
    </row>
    <row r="93" spans="1:7">
      <c r="A93" s="3" t="s">
        <v>207</v>
      </c>
      <c r="B93" s="4" t="s">
        <v>208</v>
      </c>
    </row>
    <row r="94" spans="1:7">
      <c r="A94" s="3" t="s">
        <v>209</v>
      </c>
      <c r="B94" s="4" t="s">
        <v>210</v>
      </c>
    </row>
    <row r="95" spans="1:7">
      <c r="A95" s="3" t="s">
        <v>211</v>
      </c>
      <c r="B95" s="4" t="s">
        <v>212</v>
      </c>
    </row>
    <row r="96" spans="1:7">
      <c r="A96" s="3" t="s">
        <v>213</v>
      </c>
      <c r="B96" s="4" t="s">
        <v>214</v>
      </c>
    </row>
    <row r="97" spans="1:2">
      <c r="A97" s="3" t="s">
        <v>215</v>
      </c>
      <c r="B97" s="4" t="s">
        <v>216</v>
      </c>
    </row>
    <row r="98" spans="1:2">
      <c r="A98" s="3" t="s">
        <v>217</v>
      </c>
      <c r="B98" s="4" t="s">
        <v>218</v>
      </c>
    </row>
    <row r="99" spans="1:2">
      <c r="A99" s="3" t="s">
        <v>219</v>
      </c>
      <c r="B99" s="4" t="s">
        <v>220</v>
      </c>
    </row>
    <row r="100" spans="1:2">
      <c r="A100" s="3" t="s">
        <v>221</v>
      </c>
      <c r="B100" s="4" t="s">
        <v>222</v>
      </c>
    </row>
    <row r="101" spans="1:2">
      <c r="A101" s="3" t="s">
        <v>223</v>
      </c>
      <c r="B101" s="4" t="s">
        <v>224</v>
      </c>
    </row>
    <row r="102" spans="1:2">
      <c r="A102" s="3" t="s">
        <v>225</v>
      </c>
      <c r="B102" s="4" t="s">
        <v>226</v>
      </c>
    </row>
    <row r="103" spans="1:2">
      <c r="A103" s="3" t="s">
        <v>227</v>
      </c>
      <c r="B103" s="4" t="s">
        <v>228</v>
      </c>
    </row>
    <row r="104" spans="1:2">
      <c r="A104" s="3" t="s">
        <v>229</v>
      </c>
      <c r="B104" s="4" t="s">
        <v>230</v>
      </c>
    </row>
    <row r="105" spans="1:2">
      <c r="A105" s="3" t="s">
        <v>231</v>
      </c>
      <c r="B105" s="4" t="s">
        <v>232</v>
      </c>
    </row>
    <row r="106" spans="1:2">
      <c r="A106" s="3" t="s">
        <v>233</v>
      </c>
      <c r="B106" s="4" t="s">
        <v>234</v>
      </c>
    </row>
    <row r="107" spans="1:2">
      <c r="A107" s="3" t="s">
        <v>235</v>
      </c>
      <c r="B107" s="4" t="s">
        <v>236</v>
      </c>
    </row>
    <row r="108" spans="1:2">
      <c r="A108" s="3" t="s">
        <v>237</v>
      </c>
      <c r="B108" s="4" t="s">
        <v>238</v>
      </c>
    </row>
    <row r="109" spans="1:2">
      <c r="A109" s="3" t="s">
        <v>239</v>
      </c>
      <c r="B109" s="4" t="s">
        <v>240</v>
      </c>
    </row>
    <row r="110" spans="1:2">
      <c r="A110" s="3" t="s">
        <v>241</v>
      </c>
      <c r="B110" s="4" t="s">
        <v>242</v>
      </c>
    </row>
    <row r="111" spans="1:2">
      <c r="A111" s="3" t="s">
        <v>243</v>
      </c>
      <c r="B111" s="4" t="s">
        <v>244</v>
      </c>
    </row>
    <row r="112" spans="1:2">
      <c r="B112" s="86" t="s">
        <v>1412</v>
      </c>
    </row>
    <row r="113" spans="1:7">
      <c r="B113" s="86"/>
    </row>
    <row r="114" spans="1:7">
      <c r="A114" s="1" t="s">
        <v>245</v>
      </c>
      <c r="B114" s="2" t="s">
        <v>246</v>
      </c>
      <c r="C114" s="48" t="s">
        <v>1409</v>
      </c>
      <c r="D114" s="48" t="s">
        <v>1410</v>
      </c>
      <c r="E114" s="48" t="s">
        <v>1411</v>
      </c>
      <c r="F114" s="48" t="s">
        <v>32</v>
      </c>
      <c r="G114" s="48" t="s">
        <v>1413</v>
      </c>
    </row>
    <row r="115" spans="1:7">
      <c r="A115" s="3" t="s">
        <v>247</v>
      </c>
      <c r="B115" s="4" t="s">
        <v>248</v>
      </c>
    </row>
    <row r="116" spans="1:7">
      <c r="A116" s="3" t="s">
        <v>249</v>
      </c>
      <c r="B116" s="4" t="s">
        <v>250</v>
      </c>
    </row>
    <row r="117" spans="1:7">
      <c r="A117" s="3" t="s">
        <v>251</v>
      </c>
      <c r="B117" s="4" t="s">
        <v>252</v>
      </c>
    </row>
    <row r="118" spans="1:7">
      <c r="A118" s="3" t="s">
        <v>253</v>
      </c>
      <c r="B118" s="4" t="s">
        <v>254</v>
      </c>
    </row>
    <row r="119" spans="1:7">
      <c r="A119" s="3" t="s">
        <v>255</v>
      </c>
      <c r="B119" s="4" t="s">
        <v>256</v>
      </c>
    </row>
    <row r="120" spans="1:7">
      <c r="A120" s="3" t="s">
        <v>257</v>
      </c>
      <c r="B120" s="4" t="s">
        <v>258</v>
      </c>
    </row>
    <row r="121" spans="1:7">
      <c r="A121" s="3" t="s">
        <v>259</v>
      </c>
      <c r="B121" s="4" t="s">
        <v>260</v>
      </c>
    </row>
    <row r="122" spans="1:7">
      <c r="A122" s="3" t="s">
        <v>261</v>
      </c>
      <c r="B122" s="4" t="s">
        <v>262</v>
      </c>
    </row>
    <row r="123" spans="1:7">
      <c r="A123" s="3" t="s">
        <v>263</v>
      </c>
      <c r="B123" s="4" t="s">
        <v>264</v>
      </c>
    </row>
    <row r="124" spans="1:7">
      <c r="A124" s="3" t="s">
        <v>265</v>
      </c>
      <c r="B124" s="4" t="s">
        <v>266</v>
      </c>
    </row>
    <row r="125" spans="1:7">
      <c r="A125" s="3" t="s">
        <v>267</v>
      </c>
      <c r="B125" s="4" t="s">
        <v>268</v>
      </c>
    </row>
    <row r="126" spans="1:7">
      <c r="A126" s="3" t="s">
        <v>269</v>
      </c>
      <c r="B126" s="4" t="s">
        <v>270</v>
      </c>
    </row>
    <row r="127" spans="1:7">
      <c r="A127" s="3" t="s">
        <v>271</v>
      </c>
      <c r="B127" s="4" t="s">
        <v>272</v>
      </c>
    </row>
    <row r="128" spans="1:7">
      <c r="A128" s="3" t="s">
        <v>273</v>
      </c>
      <c r="B128" s="4" t="s">
        <v>274</v>
      </c>
    </row>
    <row r="129" spans="1:7">
      <c r="A129" s="3" t="s">
        <v>275</v>
      </c>
      <c r="B129" s="4" t="s">
        <v>276</v>
      </c>
    </row>
    <row r="130" spans="1:7">
      <c r="A130" s="3" t="s">
        <v>277</v>
      </c>
      <c r="B130" s="4" t="s">
        <v>278</v>
      </c>
    </row>
    <row r="131" spans="1:7">
      <c r="A131" s="3" t="s">
        <v>279</v>
      </c>
      <c r="B131" s="4" t="s">
        <v>280</v>
      </c>
    </row>
    <row r="132" spans="1:7">
      <c r="A132" s="3" t="s">
        <v>281</v>
      </c>
      <c r="B132" s="4" t="s">
        <v>282</v>
      </c>
    </row>
    <row r="133" spans="1:7">
      <c r="A133" s="3" t="s">
        <v>283</v>
      </c>
      <c r="B133" s="4" t="s">
        <v>284</v>
      </c>
    </row>
    <row r="134" spans="1:7">
      <c r="A134" s="3" t="s">
        <v>285</v>
      </c>
      <c r="B134" s="4" t="s">
        <v>286</v>
      </c>
    </row>
    <row r="135" spans="1:7">
      <c r="A135" s="3" t="s">
        <v>287</v>
      </c>
      <c r="B135" s="4" t="s">
        <v>288</v>
      </c>
    </row>
    <row r="136" spans="1:7">
      <c r="A136" s="3" t="s">
        <v>289</v>
      </c>
      <c r="B136" s="4" t="s">
        <v>290</v>
      </c>
    </row>
    <row r="137" spans="1:7">
      <c r="A137" s="3" t="s">
        <v>291</v>
      </c>
      <c r="B137" s="4" t="s">
        <v>292</v>
      </c>
    </row>
    <row r="138" spans="1:7">
      <c r="A138" s="3" t="s">
        <v>293</v>
      </c>
      <c r="B138" s="4" t="s">
        <v>294</v>
      </c>
    </row>
    <row r="139" spans="1:7">
      <c r="A139" s="3" t="s">
        <v>295</v>
      </c>
      <c r="B139" s="4" t="s">
        <v>296</v>
      </c>
    </row>
    <row r="140" spans="1:7">
      <c r="A140" s="3" t="s">
        <v>297</v>
      </c>
      <c r="B140" s="4" t="s">
        <v>298</v>
      </c>
    </row>
    <row r="141" spans="1:7">
      <c r="B141" s="86" t="s">
        <v>1412</v>
      </c>
    </row>
    <row r="142" spans="1:7">
      <c r="B142" s="86"/>
    </row>
    <row r="143" spans="1:7">
      <c r="A143" s="1" t="s">
        <v>299</v>
      </c>
      <c r="B143" s="2" t="s">
        <v>300</v>
      </c>
      <c r="C143" s="48" t="s">
        <v>1409</v>
      </c>
      <c r="D143" s="48" t="s">
        <v>1410</v>
      </c>
      <c r="E143" s="48" t="s">
        <v>1411</v>
      </c>
      <c r="F143" s="48" t="s">
        <v>32</v>
      </c>
      <c r="G143" s="48" t="s">
        <v>1413</v>
      </c>
    </row>
    <row r="144" spans="1:7">
      <c r="A144" s="3" t="s">
        <v>301</v>
      </c>
      <c r="B144" s="4" t="s">
        <v>302</v>
      </c>
    </row>
    <row r="145" spans="1:7">
      <c r="A145" s="3" t="s">
        <v>303</v>
      </c>
      <c r="B145" s="4" t="s">
        <v>304</v>
      </c>
    </row>
    <row r="146" spans="1:7">
      <c r="A146" s="3" t="s">
        <v>305</v>
      </c>
      <c r="B146" s="4" t="s">
        <v>306</v>
      </c>
    </row>
    <row r="147" spans="1:7">
      <c r="A147" s="3" t="s">
        <v>307</v>
      </c>
      <c r="B147" s="4" t="s">
        <v>308</v>
      </c>
    </row>
    <row r="148" spans="1:7">
      <c r="A148" s="3" t="s">
        <v>309</v>
      </c>
      <c r="B148" s="4" t="s">
        <v>310</v>
      </c>
    </row>
    <row r="149" spans="1:7">
      <c r="A149" s="3" t="s">
        <v>311</v>
      </c>
      <c r="B149" s="4" t="s">
        <v>312</v>
      </c>
    </row>
    <row r="150" spans="1:7">
      <c r="A150" s="3" t="s">
        <v>313</v>
      </c>
      <c r="B150" s="4" t="s">
        <v>314</v>
      </c>
    </row>
    <row r="151" spans="1:7">
      <c r="A151" s="3" t="s">
        <v>315</v>
      </c>
      <c r="B151" s="4" t="s">
        <v>316</v>
      </c>
    </row>
    <row r="152" spans="1:7">
      <c r="A152" s="3" t="s">
        <v>317</v>
      </c>
      <c r="B152" s="4" t="s">
        <v>318</v>
      </c>
    </row>
    <row r="153" spans="1:7">
      <c r="A153" s="3" t="s">
        <v>319</v>
      </c>
      <c r="B153" s="4" t="s">
        <v>320</v>
      </c>
    </row>
    <row r="154" spans="1:7">
      <c r="A154" s="3" t="s">
        <v>321</v>
      </c>
      <c r="B154" s="4" t="s">
        <v>322</v>
      </c>
    </row>
    <row r="155" spans="1:7">
      <c r="A155" s="3" t="s">
        <v>323</v>
      </c>
      <c r="B155" s="4" t="s">
        <v>324</v>
      </c>
    </row>
    <row r="156" spans="1:7">
      <c r="B156" s="86" t="s">
        <v>1412</v>
      </c>
    </row>
    <row r="157" spans="1:7">
      <c r="B157" s="86"/>
    </row>
    <row r="158" spans="1:7">
      <c r="A158" s="1" t="s">
        <v>325</v>
      </c>
      <c r="B158" s="2" t="s">
        <v>326</v>
      </c>
      <c r="C158" s="48" t="s">
        <v>1409</v>
      </c>
      <c r="D158" s="48" t="s">
        <v>1410</v>
      </c>
      <c r="E158" s="48" t="s">
        <v>1411</v>
      </c>
      <c r="F158" s="48" t="s">
        <v>32</v>
      </c>
      <c r="G158" s="48" t="s">
        <v>1413</v>
      </c>
    </row>
    <row r="159" spans="1:7">
      <c r="A159" s="3" t="s">
        <v>327</v>
      </c>
      <c r="B159" s="4" t="s">
        <v>328</v>
      </c>
    </row>
    <row r="160" spans="1:7">
      <c r="A160" s="3" t="s">
        <v>329</v>
      </c>
      <c r="B160" s="4" t="s">
        <v>330</v>
      </c>
    </row>
    <row r="161" spans="1:7">
      <c r="A161" s="3" t="s">
        <v>331</v>
      </c>
      <c r="B161" s="4" t="s">
        <v>332</v>
      </c>
    </row>
    <row r="162" spans="1:7">
      <c r="A162" s="3" t="s">
        <v>333</v>
      </c>
      <c r="B162" s="4" t="s">
        <v>334</v>
      </c>
    </row>
    <row r="163" spans="1:7">
      <c r="A163" s="3" t="s">
        <v>335</v>
      </c>
      <c r="B163" s="4" t="s">
        <v>336</v>
      </c>
    </row>
    <row r="164" spans="1:7">
      <c r="A164" s="3" t="s">
        <v>337</v>
      </c>
      <c r="B164" s="4" t="s">
        <v>338</v>
      </c>
    </row>
    <row r="165" spans="1:7">
      <c r="A165" s="3" t="s">
        <v>339</v>
      </c>
      <c r="B165" s="4" t="s">
        <v>340</v>
      </c>
    </row>
    <row r="166" spans="1:7">
      <c r="A166" s="3" t="s">
        <v>341</v>
      </c>
      <c r="B166" s="4" t="s">
        <v>342</v>
      </c>
    </row>
    <row r="167" spans="1:7">
      <c r="A167" s="3" t="s">
        <v>343</v>
      </c>
      <c r="B167" s="4" t="s">
        <v>344</v>
      </c>
    </row>
    <row r="168" spans="1:7">
      <c r="B168" s="86" t="s">
        <v>1412</v>
      </c>
    </row>
    <row r="169" spans="1:7">
      <c r="B169" s="86"/>
    </row>
    <row r="170" spans="1:7">
      <c r="A170" s="1" t="s">
        <v>345</v>
      </c>
      <c r="B170" s="2" t="s">
        <v>346</v>
      </c>
      <c r="C170" s="48" t="s">
        <v>1409</v>
      </c>
      <c r="D170" s="48" t="s">
        <v>1410</v>
      </c>
      <c r="E170" s="48" t="s">
        <v>1411</v>
      </c>
      <c r="F170" s="48" t="s">
        <v>32</v>
      </c>
      <c r="G170" s="48" t="s">
        <v>1413</v>
      </c>
    </row>
    <row r="171" spans="1:7">
      <c r="A171" s="3" t="s">
        <v>347</v>
      </c>
      <c r="B171" s="4" t="s">
        <v>348</v>
      </c>
    </row>
    <row r="172" spans="1:7">
      <c r="A172" s="3" t="s">
        <v>349</v>
      </c>
      <c r="B172" s="4" t="s">
        <v>350</v>
      </c>
    </row>
    <row r="173" spans="1:7">
      <c r="A173" s="3" t="s">
        <v>351</v>
      </c>
      <c r="B173" s="4" t="s">
        <v>352</v>
      </c>
    </row>
    <row r="174" spans="1:7">
      <c r="A174" s="3" t="s">
        <v>353</v>
      </c>
      <c r="B174" s="4" t="s">
        <v>354</v>
      </c>
    </row>
    <row r="175" spans="1:7">
      <c r="A175" s="3" t="s">
        <v>355</v>
      </c>
      <c r="B175" s="4" t="s">
        <v>356</v>
      </c>
    </row>
    <row r="176" spans="1:7">
      <c r="A176" s="3" t="s">
        <v>357</v>
      </c>
      <c r="B176" s="4" t="s">
        <v>358</v>
      </c>
    </row>
    <row r="177" spans="1:2">
      <c r="A177" s="3" t="s">
        <v>359</v>
      </c>
      <c r="B177" s="4" t="s">
        <v>360</v>
      </c>
    </row>
    <row r="178" spans="1:2">
      <c r="A178" s="3" t="s">
        <v>361</v>
      </c>
      <c r="B178" s="4" t="s">
        <v>362</v>
      </c>
    </row>
    <row r="179" spans="1:2">
      <c r="A179" s="3" t="s">
        <v>363</v>
      </c>
      <c r="B179" s="4" t="s">
        <v>364</v>
      </c>
    </row>
    <row r="180" spans="1:2">
      <c r="A180" s="3" t="s">
        <v>365</v>
      </c>
      <c r="B180" s="4" t="s">
        <v>366</v>
      </c>
    </row>
    <row r="181" spans="1:2">
      <c r="A181" s="3" t="s">
        <v>367</v>
      </c>
      <c r="B181" s="4" t="s">
        <v>368</v>
      </c>
    </row>
    <row r="182" spans="1:2">
      <c r="A182" s="3" t="s">
        <v>369</v>
      </c>
      <c r="B182" s="4" t="s">
        <v>370</v>
      </c>
    </row>
    <row r="183" spans="1:2">
      <c r="A183" s="3" t="s">
        <v>371</v>
      </c>
      <c r="B183" s="4" t="s">
        <v>372</v>
      </c>
    </row>
    <row r="184" spans="1:2">
      <c r="A184" s="3" t="s">
        <v>373</v>
      </c>
      <c r="B184" s="4" t="s">
        <v>374</v>
      </c>
    </row>
    <row r="185" spans="1:2">
      <c r="A185" s="3" t="s">
        <v>375</v>
      </c>
      <c r="B185" s="4" t="s">
        <v>376</v>
      </c>
    </row>
    <row r="186" spans="1:2">
      <c r="A186" s="3" t="s">
        <v>377</v>
      </c>
      <c r="B186" s="4" t="s">
        <v>378</v>
      </c>
    </row>
    <row r="187" spans="1:2">
      <c r="A187" s="3" t="s">
        <v>379</v>
      </c>
      <c r="B187" s="4" t="s">
        <v>380</v>
      </c>
    </row>
    <row r="188" spans="1:2">
      <c r="A188" s="3" t="s">
        <v>381</v>
      </c>
      <c r="B188" s="4" t="s">
        <v>382</v>
      </c>
    </row>
    <row r="189" spans="1:2">
      <c r="A189" s="3" t="s">
        <v>383</v>
      </c>
      <c r="B189" s="4" t="s">
        <v>384</v>
      </c>
    </row>
    <row r="190" spans="1:2">
      <c r="A190" s="3" t="s">
        <v>385</v>
      </c>
      <c r="B190" s="4" t="s">
        <v>386</v>
      </c>
    </row>
    <row r="191" spans="1:2">
      <c r="A191" s="3" t="s">
        <v>387</v>
      </c>
      <c r="B191" s="4" t="s">
        <v>388</v>
      </c>
    </row>
    <row r="192" spans="1:2">
      <c r="A192" s="3" t="s">
        <v>389</v>
      </c>
      <c r="B192" s="4" t="s">
        <v>390</v>
      </c>
    </row>
    <row r="193" spans="1:2">
      <c r="A193" s="3" t="s">
        <v>391</v>
      </c>
      <c r="B193" s="4" t="s">
        <v>392</v>
      </c>
    </row>
    <row r="194" spans="1:2">
      <c r="A194" s="3" t="s">
        <v>393</v>
      </c>
      <c r="B194" s="4" t="s">
        <v>394</v>
      </c>
    </row>
    <row r="195" spans="1:2">
      <c r="A195" s="3" t="s">
        <v>395</v>
      </c>
      <c r="B195" s="4" t="s">
        <v>396</v>
      </c>
    </row>
    <row r="196" spans="1:2">
      <c r="A196" s="3" t="s">
        <v>397</v>
      </c>
      <c r="B196" s="4" t="s">
        <v>398</v>
      </c>
    </row>
    <row r="197" spans="1:2">
      <c r="A197" s="3" t="s">
        <v>399</v>
      </c>
      <c r="B197" s="4" t="s">
        <v>400</v>
      </c>
    </row>
    <row r="198" spans="1:2">
      <c r="A198" s="3" t="s">
        <v>401</v>
      </c>
      <c r="B198" s="4" t="s">
        <v>402</v>
      </c>
    </row>
    <row r="199" spans="1:2">
      <c r="A199" s="3" t="s">
        <v>403</v>
      </c>
      <c r="B199" s="4" t="s">
        <v>404</v>
      </c>
    </row>
    <row r="200" spans="1:2">
      <c r="A200" s="3" t="s">
        <v>405</v>
      </c>
      <c r="B200" s="4" t="s">
        <v>406</v>
      </c>
    </row>
    <row r="201" spans="1:2">
      <c r="A201" s="3" t="s">
        <v>407</v>
      </c>
      <c r="B201" s="4" t="s">
        <v>408</v>
      </c>
    </row>
    <row r="202" spans="1:2">
      <c r="A202" s="3" t="s">
        <v>409</v>
      </c>
      <c r="B202" s="4" t="s">
        <v>410</v>
      </c>
    </row>
    <row r="203" spans="1:2">
      <c r="A203" s="3" t="s">
        <v>411</v>
      </c>
      <c r="B203" s="4" t="s">
        <v>412</v>
      </c>
    </row>
    <row r="204" spans="1:2">
      <c r="A204" s="3" t="s">
        <v>413</v>
      </c>
      <c r="B204" s="4" t="s">
        <v>414</v>
      </c>
    </row>
    <row r="205" spans="1:2">
      <c r="A205" s="3" t="s">
        <v>415</v>
      </c>
      <c r="B205" s="4" t="s">
        <v>416</v>
      </c>
    </row>
    <row r="206" spans="1:2">
      <c r="A206" s="3" t="s">
        <v>417</v>
      </c>
      <c r="B206" s="4" t="s">
        <v>418</v>
      </c>
    </row>
    <row r="207" spans="1:2">
      <c r="A207" s="3" t="s">
        <v>419</v>
      </c>
      <c r="B207" s="4" t="s">
        <v>420</v>
      </c>
    </row>
    <row r="208" spans="1:2">
      <c r="A208" s="3" t="s">
        <v>421</v>
      </c>
      <c r="B208" s="4" t="s">
        <v>422</v>
      </c>
    </row>
    <row r="209" spans="1:2">
      <c r="A209" s="3" t="s">
        <v>423</v>
      </c>
      <c r="B209" s="4" t="s">
        <v>424</v>
      </c>
    </row>
    <row r="210" spans="1:2">
      <c r="A210" s="3" t="s">
        <v>425</v>
      </c>
      <c r="B210" s="4" t="s">
        <v>426</v>
      </c>
    </row>
    <row r="211" spans="1:2">
      <c r="A211" s="3" t="s">
        <v>427</v>
      </c>
      <c r="B211" s="4" t="s">
        <v>428</v>
      </c>
    </row>
    <row r="212" spans="1:2">
      <c r="A212" s="3" t="s">
        <v>429</v>
      </c>
      <c r="B212" s="4" t="s">
        <v>430</v>
      </c>
    </row>
    <row r="213" spans="1:2">
      <c r="A213" s="3" t="s">
        <v>431</v>
      </c>
      <c r="B213" s="4" t="s">
        <v>432</v>
      </c>
    </row>
    <row r="214" spans="1:2">
      <c r="A214" s="3" t="s">
        <v>433</v>
      </c>
      <c r="B214" s="4" t="s">
        <v>434</v>
      </c>
    </row>
    <row r="215" spans="1:2">
      <c r="A215" s="3" t="s">
        <v>435</v>
      </c>
      <c r="B215" s="4" t="s">
        <v>436</v>
      </c>
    </row>
    <row r="216" spans="1:2">
      <c r="A216" s="3" t="s">
        <v>437</v>
      </c>
      <c r="B216" s="4" t="s">
        <v>438</v>
      </c>
    </row>
    <row r="217" spans="1:2">
      <c r="A217" s="3" t="s">
        <v>439</v>
      </c>
      <c r="B217" s="4" t="s">
        <v>440</v>
      </c>
    </row>
    <row r="218" spans="1:2">
      <c r="A218" s="3" t="s">
        <v>441</v>
      </c>
      <c r="B218" s="4" t="s">
        <v>442</v>
      </c>
    </row>
    <row r="219" spans="1:2">
      <c r="A219" s="3" t="s">
        <v>443</v>
      </c>
      <c r="B219" s="4" t="s">
        <v>444</v>
      </c>
    </row>
    <row r="220" spans="1:2">
      <c r="A220" s="3" t="s">
        <v>445</v>
      </c>
      <c r="B220" s="4" t="s">
        <v>446</v>
      </c>
    </row>
    <row r="221" spans="1:2">
      <c r="A221" s="3" t="s">
        <v>447</v>
      </c>
      <c r="B221" s="4" t="s">
        <v>448</v>
      </c>
    </row>
    <row r="222" spans="1:2">
      <c r="A222" s="3" t="s">
        <v>449</v>
      </c>
      <c r="B222" s="4" t="s">
        <v>450</v>
      </c>
    </row>
    <row r="223" spans="1:2">
      <c r="A223" s="3" t="s">
        <v>451</v>
      </c>
      <c r="B223" s="4" t="s">
        <v>452</v>
      </c>
    </row>
    <row r="224" spans="1:2">
      <c r="A224" s="3" t="s">
        <v>453</v>
      </c>
      <c r="B224" s="4" t="s">
        <v>454</v>
      </c>
    </row>
    <row r="225" spans="1:7">
      <c r="A225" s="3" t="s">
        <v>455</v>
      </c>
      <c r="B225" s="4" t="s">
        <v>456</v>
      </c>
    </row>
    <row r="226" spans="1:7">
      <c r="A226" s="3" t="s">
        <v>457</v>
      </c>
      <c r="B226" s="4" t="s">
        <v>458</v>
      </c>
    </row>
    <row r="227" spans="1:7">
      <c r="B227" s="86" t="s">
        <v>1412</v>
      </c>
    </row>
    <row r="228" spans="1:7">
      <c r="B228" s="86"/>
    </row>
    <row r="229" spans="1:7">
      <c r="A229" s="1" t="s">
        <v>459</v>
      </c>
      <c r="B229" s="2" t="s">
        <v>460</v>
      </c>
      <c r="C229" s="48" t="s">
        <v>1409</v>
      </c>
      <c r="D229" s="48" t="s">
        <v>1410</v>
      </c>
      <c r="E229" s="48" t="s">
        <v>1411</v>
      </c>
      <c r="F229" s="48" t="s">
        <v>32</v>
      </c>
      <c r="G229" s="48" t="s">
        <v>1413</v>
      </c>
    </row>
    <row r="230" spans="1:7">
      <c r="A230" s="3" t="s">
        <v>461</v>
      </c>
      <c r="B230" s="4" t="s">
        <v>462</v>
      </c>
    </row>
    <row r="231" spans="1:7">
      <c r="A231" s="3" t="s">
        <v>463</v>
      </c>
      <c r="B231" s="4" t="s">
        <v>464</v>
      </c>
    </row>
    <row r="232" spans="1:7">
      <c r="A232" s="3" t="s">
        <v>465</v>
      </c>
      <c r="B232" s="4" t="s">
        <v>466</v>
      </c>
    </row>
    <row r="233" spans="1:7">
      <c r="A233" s="3" t="s">
        <v>467</v>
      </c>
      <c r="B233" s="4" t="s">
        <v>468</v>
      </c>
    </row>
    <row r="234" spans="1:7">
      <c r="A234" s="3" t="s">
        <v>469</v>
      </c>
      <c r="B234" s="4" t="s">
        <v>470</v>
      </c>
    </row>
    <row r="235" spans="1:7">
      <c r="A235" s="3" t="s">
        <v>471</v>
      </c>
      <c r="B235" s="4" t="s">
        <v>472</v>
      </c>
    </row>
    <row r="236" spans="1:7">
      <c r="A236" s="3" t="s">
        <v>473</v>
      </c>
      <c r="B236" s="4" t="s">
        <v>474</v>
      </c>
    </row>
    <row r="237" spans="1:7">
      <c r="A237" s="3" t="s">
        <v>475</v>
      </c>
      <c r="B237" s="4" t="s">
        <v>476</v>
      </c>
    </row>
    <row r="238" spans="1:7">
      <c r="A238" s="3" t="s">
        <v>477</v>
      </c>
      <c r="B238" s="4" t="s">
        <v>478</v>
      </c>
    </row>
    <row r="239" spans="1:7">
      <c r="A239" s="3" t="s">
        <v>479</v>
      </c>
      <c r="B239" s="4" t="s">
        <v>480</v>
      </c>
    </row>
    <row r="240" spans="1:7">
      <c r="A240" s="3" t="s">
        <v>481</v>
      </c>
      <c r="B240" s="4" t="s">
        <v>482</v>
      </c>
    </row>
    <row r="241" spans="1:2">
      <c r="A241" s="3" t="s">
        <v>483</v>
      </c>
      <c r="B241" s="4" t="s">
        <v>484</v>
      </c>
    </row>
    <row r="242" spans="1:2">
      <c r="A242" s="3" t="s">
        <v>485</v>
      </c>
      <c r="B242" s="4" t="s">
        <v>486</v>
      </c>
    </row>
    <row r="243" spans="1:2">
      <c r="A243" s="3" t="s">
        <v>487</v>
      </c>
      <c r="B243" s="4" t="s">
        <v>488</v>
      </c>
    </row>
    <row r="244" spans="1:2">
      <c r="A244" s="3" t="s">
        <v>489</v>
      </c>
      <c r="B244" s="4" t="s">
        <v>490</v>
      </c>
    </row>
    <row r="245" spans="1:2">
      <c r="A245" s="3" t="s">
        <v>491</v>
      </c>
      <c r="B245" s="4" t="s">
        <v>492</v>
      </c>
    </row>
    <row r="246" spans="1:2">
      <c r="A246" s="3" t="s">
        <v>493</v>
      </c>
      <c r="B246" s="4" t="s">
        <v>494</v>
      </c>
    </row>
    <row r="247" spans="1:2">
      <c r="A247" s="3" t="s">
        <v>495</v>
      </c>
      <c r="B247" s="4" t="s">
        <v>496</v>
      </c>
    </row>
    <row r="248" spans="1:2">
      <c r="A248" s="3" t="s">
        <v>497</v>
      </c>
      <c r="B248" s="4" t="s">
        <v>498</v>
      </c>
    </row>
    <row r="249" spans="1:2">
      <c r="A249" s="3" t="s">
        <v>499</v>
      </c>
      <c r="B249" s="4" t="s">
        <v>500</v>
      </c>
    </row>
    <row r="250" spans="1:2">
      <c r="A250" s="3" t="s">
        <v>501</v>
      </c>
      <c r="B250" s="4" t="s">
        <v>502</v>
      </c>
    </row>
    <row r="251" spans="1:2">
      <c r="A251" s="3" t="s">
        <v>503</v>
      </c>
      <c r="B251" s="4" t="s">
        <v>504</v>
      </c>
    </row>
    <row r="252" spans="1:2">
      <c r="A252" s="3" t="s">
        <v>505</v>
      </c>
      <c r="B252" s="4" t="s">
        <v>506</v>
      </c>
    </row>
    <row r="253" spans="1:2">
      <c r="A253" s="3" t="s">
        <v>507</v>
      </c>
      <c r="B253" s="4" t="s">
        <v>508</v>
      </c>
    </row>
    <row r="254" spans="1:2">
      <c r="A254" s="3" t="s">
        <v>509</v>
      </c>
      <c r="B254" s="4" t="s">
        <v>510</v>
      </c>
    </row>
    <row r="255" spans="1:2">
      <c r="A255" s="3" t="s">
        <v>511</v>
      </c>
      <c r="B255" s="4" t="s">
        <v>512</v>
      </c>
    </row>
    <row r="256" spans="1:2">
      <c r="A256" s="3" t="s">
        <v>513</v>
      </c>
      <c r="B256" s="4" t="s">
        <v>514</v>
      </c>
    </row>
    <row r="257" spans="1:2">
      <c r="A257" s="3" t="s">
        <v>515</v>
      </c>
      <c r="B257" s="4" t="s">
        <v>516</v>
      </c>
    </row>
    <row r="258" spans="1:2">
      <c r="A258" s="3" t="s">
        <v>517</v>
      </c>
      <c r="B258" s="4" t="s">
        <v>518</v>
      </c>
    </row>
    <row r="259" spans="1:2">
      <c r="A259" s="3" t="s">
        <v>519</v>
      </c>
      <c r="B259" s="4" t="s">
        <v>520</v>
      </c>
    </row>
    <row r="260" spans="1:2">
      <c r="A260" s="3" t="s">
        <v>521</v>
      </c>
      <c r="B260" s="4" t="s">
        <v>522</v>
      </c>
    </row>
    <row r="261" spans="1:2">
      <c r="A261" s="3" t="s">
        <v>523</v>
      </c>
      <c r="B261" s="4" t="s">
        <v>524</v>
      </c>
    </row>
    <row r="262" spans="1:2">
      <c r="A262" s="3" t="s">
        <v>525</v>
      </c>
      <c r="B262" s="4" t="s">
        <v>526</v>
      </c>
    </row>
    <row r="263" spans="1:2">
      <c r="A263" s="3" t="s">
        <v>527</v>
      </c>
      <c r="B263" s="4" t="s">
        <v>528</v>
      </c>
    </row>
    <row r="264" spans="1:2">
      <c r="A264" s="3" t="s">
        <v>529</v>
      </c>
      <c r="B264" s="4" t="s">
        <v>530</v>
      </c>
    </row>
    <row r="265" spans="1:2">
      <c r="A265" s="3" t="s">
        <v>531</v>
      </c>
      <c r="B265" s="4" t="s">
        <v>532</v>
      </c>
    </row>
    <row r="266" spans="1:2">
      <c r="A266" s="3" t="s">
        <v>533</v>
      </c>
      <c r="B266" s="4" t="s">
        <v>534</v>
      </c>
    </row>
    <row r="267" spans="1:2">
      <c r="A267" s="3" t="s">
        <v>535</v>
      </c>
      <c r="B267" s="4" t="s">
        <v>536</v>
      </c>
    </row>
    <row r="268" spans="1:2">
      <c r="A268" s="3" t="s">
        <v>537</v>
      </c>
      <c r="B268" s="4" t="s">
        <v>538</v>
      </c>
    </row>
    <row r="269" spans="1:2">
      <c r="A269" s="3" t="s">
        <v>539</v>
      </c>
      <c r="B269" s="4" t="s">
        <v>540</v>
      </c>
    </row>
    <row r="270" spans="1:2">
      <c r="A270" s="3" t="s">
        <v>541</v>
      </c>
      <c r="B270" s="4" t="s">
        <v>542</v>
      </c>
    </row>
    <row r="271" spans="1:2">
      <c r="A271" s="3" t="s">
        <v>543</v>
      </c>
      <c r="B271" s="4" t="s">
        <v>544</v>
      </c>
    </row>
    <row r="272" spans="1:2">
      <c r="A272" s="3" t="s">
        <v>545</v>
      </c>
      <c r="B272" s="4" t="s">
        <v>546</v>
      </c>
    </row>
    <row r="273" spans="1:7">
      <c r="A273" s="3" t="s">
        <v>547</v>
      </c>
      <c r="B273" s="4" t="s">
        <v>548</v>
      </c>
    </row>
    <row r="274" spans="1:7">
      <c r="A274" s="3" t="s">
        <v>549</v>
      </c>
      <c r="B274" s="4" t="s">
        <v>550</v>
      </c>
    </row>
    <row r="275" spans="1:7">
      <c r="A275" s="3" t="s">
        <v>551</v>
      </c>
      <c r="B275" s="4" t="s">
        <v>552</v>
      </c>
    </row>
    <row r="276" spans="1:7">
      <c r="A276" s="3" t="s">
        <v>553</v>
      </c>
      <c r="B276" s="4" t="s">
        <v>554</v>
      </c>
    </row>
    <row r="277" spans="1:7">
      <c r="A277" s="3" t="s">
        <v>555</v>
      </c>
      <c r="B277" s="4" t="s">
        <v>556</v>
      </c>
    </row>
    <row r="278" spans="1:7">
      <c r="A278" s="3" t="s">
        <v>557</v>
      </c>
      <c r="B278" s="4" t="s">
        <v>558</v>
      </c>
    </row>
    <row r="279" spans="1:7">
      <c r="A279" s="3" t="s">
        <v>559</v>
      </c>
      <c r="B279" s="4" t="s">
        <v>560</v>
      </c>
    </row>
    <row r="280" spans="1:7">
      <c r="A280" s="3" t="s">
        <v>561</v>
      </c>
      <c r="B280" s="4" t="s">
        <v>562</v>
      </c>
    </row>
    <row r="281" spans="1:7">
      <c r="A281" s="3" t="s">
        <v>563</v>
      </c>
      <c r="B281" s="4" t="s">
        <v>564</v>
      </c>
    </row>
    <row r="282" spans="1:7">
      <c r="B282" s="86" t="s">
        <v>1412</v>
      </c>
    </row>
    <row r="283" spans="1:7">
      <c r="B283" s="86"/>
    </row>
    <row r="284" spans="1:7">
      <c r="A284" s="1" t="s">
        <v>565</v>
      </c>
      <c r="B284" s="2" t="s">
        <v>566</v>
      </c>
      <c r="C284" s="48" t="s">
        <v>1409</v>
      </c>
      <c r="D284" s="48" t="s">
        <v>1410</v>
      </c>
      <c r="E284" s="48" t="s">
        <v>1411</v>
      </c>
      <c r="F284" s="48" t="s">
        <v>32</v>
      </c>
      <c r="G284" s="48" t="s">
        <v>1413</v>
      </c>
    </row>
    <row r="285" spans="1:7">
      <c r="A285" s="3" t="s">
        <v>567</v>
      </c>
      <c r="B285" s="4" t="s">
        <v>568</v>
      </c>
    </row>
    <row r="286" spans="1:7">
      <c r="A286" s="3" t="s">
        <v>569</v>
      </c>
      <c r="B286" s="4" t="s">
        <v>570</v>
      </c>
    </row>
    <row r="287" spans="1:7">
      <c r="A287" s="3" t="s">
        <v>571</v>
      </c>
      <c r="B287" s="4" t="s">
        <v>572</v>
      </c>
    </row>
    <row r="288" spans="1:7">
      <c r="A288" s="3" t="s">
        <v>573</v>
      </c>
      <c r="B288" s="4" t="s">
        <v>574</v>
      </c>
    </row>
    <row r="289" spans="1:2">
      <c r="A289" s="3" t="s">
        <v>575</v>
      </c>
      <c r="B289" s="4" t="s">
        <v>576</v>
      </c>
    </row>
    <row r="290" spans="1:2">
      <c r="A290" s="3" t="s">
        <v>577</v>
      </c>
      <c r="B290" s="4" t="s">
        <v>578</v>
      </c>
    </row>
    <row r="291" spans="1:2">
      <c r="A291" s="3" t="s">
        <v>579</v>
      </c>
      <c r="B291" s="4" t="s">
        <v>580</v>
      </c>
    </row>
    <row r="292" spans="1:2">
      <c r="A292" s="3" t="s">
        <v>581</v>
      </c>
      <c r="B292" s="4" t="s">
        <v>582</v>
      </c>
    </row>
    <row r="293" spans="1:2">
      <c r="A293" s="3" t="s">
        <v>583</v>
      </c>
      <c r="B293" s="4" t="s">
        <v>584</v>
      </c>
    </row>
    <row r="294" spans="1:2">
      <c r="A294" s="3" t="s">
        <v>585</v>
      </c>
      <c r="B294" s="4" t="s">
        <v>586</v>
      </c>
    </row>
    <row r="295" spans="1:2">
      <c r="A295" s="3" t="s">
        <v>587</v>
      </c>
      <c r="B295" s="4" t="s">
        <v>588</v>
      </c>
    </row>
    <row r="296" spans="1:2">
      <c r="A296" s="3" t="s">
        <v>589</v>
      </c>
      <c r="B296" s="4" t="s">
        <v>590</v>
      </c>
    </row>
    <row r="297" spans="1:2">
      <c r="A297" s="3" t="s">
        <v>591</v>
      </c>
      <c r="B297" s="4" t="s">
        <v>592</v>
      </c>
    </row>
    <row r="298" spans="1:2">
      <c r="A298" s="3" t="s">
        <v>593</v>
      </c>
      <c r="B298" s="4" t="s">
        <v>594</v>
      </c>
    </row>
    <row r="299" spans="1:2">
      <c r="A299" s="3" t="s">
        <v>595</v>
      </c>
      <c r="B299" s="4" t="s">
        <v>596</v>
      </c>
    </row>
    <row r="300" spans="1:2">
      <c r="A300" s="3" t="s">
        <v>597</v>
      </c>
      <c r="B300" s="4" t="s">
        <v>598</v>
      </c>
    </row>
    <row r="301" spans="1:2">
      <c r="A301" s="3" t="s">
        <v>599</v>
      </c>
      <c r="B301" s="4" t="s">
        <v>600</v>
      </c>
    </row>
    <row r="302" spans="1:2">
      <c r="A302" s="3" t="s">
        <v>601</v>
      </c>
      <c r="B302" s="4" t="s">
        <v>602</v>
      </c>
    </row>
    <row r="303" spans="1:2">
      <c r="A303" s="3" t="s">
        <v>603</v>
      </c>
      <c r="B303" s="4" t="s">
        <v>604</v>
      </c>
    </row>
    <row r="304" spans="1:2">
      <c r="A304" s="3" t="s">
        <v>605</v>
      </c>
      <c r="B304" s="4" t="s">
        <v>606</v>
      </c>
    </row>
    <row r="305" spans="1:2">
      <c r="A305" s="3" t="s">
        <v>607</v>
      </c>
      <c r="B305" s="4" t="s">
        <v>608</v>
      </c>
    </row>
    <row r="306" spans="1:2">
      <c r="A306" s="3" t="s">
        <v>609</v>
      </c>
      <c r="B306" s="4" t="s">
        <v>610</v>
      </c>
    </row>
    <row r="307" spans="1:2">
      <c r="A307" s="3" t="s">
        <v>611</v>
      </c>
      <c r="B307" s="4" t="s">
        <v>612</v>
      </c>
    </row>
    <row r="308" spans="1:2">
      <c r="A308" s="3" t="s">
        <v>613</v>
      </c>
      <c r="B308" s="4" t="s">
        <v>614</v>
      </c>
    </row>
    <row r="309" spans="1:2">
      <c r="A309" s="3" t="s">
        <v>615</v>
      </c>
      <c r="B309" s="4" t="s">
        <v>616</v>
      </c>
    </row>
    <row r="310" spans="1:2">
      <c r="A310" s="3" t="s">
        <v>617</v>
      </c>
      <c r="B310" s="4" t="s">
        <v>618</v>
      </c>
    </row>
    <row r="311" spans="1:2">
      <c r="A311" s="3" t="s">
        <v>619</v>
      </c>
      <c r="B311" s="4" t="s">
        <v>620</v>
      </c>
    </row>
    <row r="312" spans="1:2">
      <c r="A312" s="3" t="s">
        <v>621</v>
      </c>
      <c r="B312" s="4" t="s">
        <v>622</v>
      </c>
    </row>
    <row r="313" spans="1:2">
      <c r="A313" s="3" t="s">
        <v>623</v>
      </c>
      <c r="B313" s="4" t="s">
        <v>624</v>
      </c>
    </row>
    <row r="314" spans="1:2">
      <c r="A314" s="3" t="s">
        <v>625</v>
      </c>
      <c r="B314" s="4" t="s">
        <v>626</v>
      </c>
    </row>
    <row r="315" spans="1:2">
      <c r="A315" s="3" t="s">
        <v>627</v>
      </c>
      <c r="B315" s="4" t="s">
        <v>628</v>
      </c>
    </row>
    <row r="316" spans="1:2">
      <c r="A316" s="3" t="s">
        <v>629</v>
      </c>
      <c r="B316" s="4" t="s">
        <v>630</v>
      </c>
    </row>
    <row r="317" spans="1:2">
      <c r="A317" s="3" t="s">
        <v>631</v>
      </c>
      <c r="B317" s="4" t="s">
        <v>632</v>
      </c>
    </row>
    <row r="318" spans="1:2">
      <c r="A318" s="3" t="s">
        <v>633</v>
      </c>
      <c r="B318" s="4" t="s">
        <v>634</v>
      </c>
    </row>
    <row r="319" spans="1:2">
      <c r="B319" s="86" t="s">
        <v>1412</v>
      </c>
    </row>
    <row r="320" spans="1:2">
      <c r="B320" s="86"/>
    </row>
    <row r="321" spans="1:7">
      <c r="A321" s="1" t="s">
        <v>635</v>
      </c>
      <c r="B321" s="2" t="s">
        <v>636</v>
      </c>
      <c r="C321" s="48" t="s">
        <v>1409</v>
      </c>
      <c r="D321" s="48" t="s">
        <v>1410</v>
      </c>
      <c r="E321" s="48" t="s">
        <v>1411</v>
      </c>
      <c r="F321" s="48" t="s">
        <v>32</v>
      </c>
      <c r="G321" s="48" t="s">
        <v>1413</v>
      </c>
    </row>
    <row r="322" spans="1:7">
      <c r="A322" s="3" t="s">
        <v>637</v>
      </c>
      <c r="B322" s="4" t="s">
        <v>638</v>
      </c>
    </row>
    <row r="323" spans="1:7">
      <c r="A323" s="3" t="s">
        <v>639</v>
      </c>
      <c r="B323" s="4" t="s">
        <v>640</v>
      </c>
    </row>
    <row r="324" spans="1:7">
      <c r="A324" s="3" t="s">
        <v>641</v>
      </c>
      <c r="B324" s="4" t="s">
        <v>642</v>
      </c>
    </row>
    <row r="325" spans="1:7">
      <c r="A325" s="3" t="s">
        <v>643</v>
      </c>
      <c r="B325" s="4" t="s">
        <v>644</v>
      </c>
    </row>
    <row r="326" spans="1:7">
      <c r="A326" s="3" t="s">
        <v>645</v>
      </c>
      <c r="B326" s="4" t="s">
        <v>646</v>
      </c>
    </row>
    <row r="327" spans="1:7">
      <c r="A327" s="3" t="s">
        <v>647</v>
      </c>
      <c r="B327" s="4" t="s">
        <v>648</v>
      </c>
    </row>
    <row r="328" spans="1:7">
      <c r="A328" s="3" t="s">
        <v>649</v>
      </c>
      <c r="B328" s="4" t="s">
        <v>650</v>
      </c>
    </row>
    <row r="329" spans="1:7">
      <c r="A329" s="3" t="s">
        <v>651</v>
      </c>
      <c r="B329" s="4" t="s">
        <v>652</v>
      </c>
    </row>
    <row r="330" spans="1:7">
      <c r="A330" s="3" t="s">
        <v>653</v>
      </c>
      <c r="B330" s="4" t="s">
        <v>654</v>
      </c>
    </row>
    <row r="331" spans="1:7">
      <c r="A331" s="3" t="s">
        <v>655</v>
      </c>
      <c r="B331" s="4" t="s">
        <v>656</v>
      </c>
    </row>
    <row r="332" spans="1:7">
      <c r="A332" s="3" t="s">
        <v>657</v>
      </c>
      <c r="B332" s="4" t="s">
        <v>658</v>
      </c>
    </row>
    <row r="333" spans="1:7">
      <c r="A333" s="3" t="s">
        <v>659</v>
      </c>
      <c r="B333" s="4" t="s">
        <v>660</v>
      </c>
    </row>
    <row r="334" spans="1:7">
      <c r="A334" s="3" t="s">
        <v>661</v>
      </c>
      <c r="B334" s="4" t="s">
        <v>662</v>
      </c>
    </row>
    <row r="335" spans="1:7">
      <c r="A335" s="3" t="s">
        <v>663</v>
      </c>
      <c r="B335" s="4" t="s">
        <v>664</v>
      </c>
    </row>
    <row r="336" spans="1:7">
      <c r="A336" s="3" t="s">
        <v>665</v>
      </c>
      <c r="B336" s="4" t="s">
        <v>666</v>
      </c>
    </row>
    <row r="337" spans="1:2">
      <c r="A337" s="3" t="s">
        <v>667</v>
      </c>
      <c r="B337" s="4" t="s">
        <v>668</v>
      </c>
    </row>
    <row r="338" spans="1:2">
      <c r="A338" s="3" t="s">
        <v>669</v>
      </c>
      <c r="B338" s="4" t="s">
        <v>670</v>
      </c>
    </row>
    <row r="339" spans="1:2">
      <c r="A339" s="3" t="s">
        <v>671</v>
      </c>
      <c r="B339" s="4" t="s">
        <v>672</v>
      </c>
    </row>
    <row r="340" spans="1:2">
      <c r="A340" s="3" t="s">
        <v>673</v>
      </c>
      <c r="B340" s="4" t="s">
        <v>674</v>
      </c>
    </row>
    <row r="341" spans="1:2">
      <c r="A341" s="3" t="s">
        <v>675</v>
      </c>
      <c r="B341" s="4" t="s">
        <v>676</v>
      </c>
    </row>
    <row r="342" spans="1:2">
      <c r="A342" s="3" t="s">
        <v>677</v>
      </c>
      <c r="B342" s="4" t="s">
        <v>678</v>
      </c>
    </row>
    <row r="343" spans="1:2">
      <c r="A343" s="3" t="s">
        <v>679</v>
      </c>
      <c r="B343" s="4" t="s">
        <v>680</v>
      </c>
    </row>
    <row r="344" spans="1:2">
      <c r="A344" s="3" t="s">
        <v>681</v>
      </c>
      <c r="B344" s="4" t="s">
        <v>682</v>
      </c>
    </row>
    <row r="345" spans="1:2">
      <c r="A345" s="3" t="s">
        <v>683</v>
      </c>
      <c r="B345" s="4" t="s">
        <v>684</v>
      </c>
    </row>
    <row r="346" spans="1:2">
      <c r="A346" s="3" t="s">
        <v>685</v>
      </c>
      <c r="B346" s="4" t="s">
        <v>686</v>
      </c>
    </row>
    <row r="347" spans="1:2">
      <c r="A347" s="3" t="s">
        <v>687</v>
      </c>
      <c r="B347" s="4" t="s">
        <v>688</v>
      </c>
    </row>
    <row r="348" spans="1:2">
      <c r="A348" s="3" t="s">
        <v>689</v>
      </c>
      <c r="B348" s="4" t="s">
        <v>690</v>
      </c>
    </row>
    <row r="349" spans="1:2">
      <c r="A349" s="3" t="s">
        <v>691</v>
      </c>
      <c r="B349" s="4" t="s">
        <v>692</v>
      </c>
    </row>
    <row r="350" spans="1:2">
      <c r="A350" s="3" t="s">
        <v>693</v>
      </c>
      <c r="B350" s="4" t="s">
        <v>694</v>
      </c>
    </row>
    <row r="351" spans="1:2">
      <c r="A351" s="3" t="s">
        <v>695</v>
      </c>
      <c r="B351" s="4" t="s">
        <v>696</v>
      </c>
    </row>
    <row r="352" spans="1:2">
      <c r="A352" s="3" t="s">
        <v>697</v>
      </c>
      <c r="B352" s="4" t="s">
        <v>698</v>
      </c>
    </row>
    <row r="353" spans="1:2">
      <c r="A353" s="3" t="s">
        <v>699</v>
      </c>
      <c r="B353" s="4" t="s">
        <v>700</v>
      </c>
    </row>
    <row r="354" spans="1:2">
      <c r="A354" s="3" t="s">
        <v>701</v>
      </c>
      <c r="B354" s="4" t="s">
        <v>702</v>
      </c>
    </row>
    <row r="355" spans="1:2">
      <c r="A355" s="3" t="s">
        <v>703</v>
      </c>
      <c r="B355" s="4" t="s">
        <v>704</v>
      </c>
    </row>
    <row r="356" spans="1:2">
      <c r="A356" s="3" t="s">
        <v>705</v>
      </c>
      <c r="B356" s="4" t="s">
        <v>706</v>
      </c>
    </row>
    <row r="357" spans="1:2">
      <c r="A357" s="3" t="s">
        <v>707</v>
      </c>
      <c r="B357" s="4" t="s">
        <v>708</v>
      </c>
    </row>
    <row r="358" spans="1:2">
      <c r="A358" s="3" t="s">
        <v>709</v>
      </c>
      <c r="B358" s="4" t="s">
        <v>710</v>
      </c>
    </row>
    <row r="359" spans="1:2">
      <c r="A359" s="3" t="s">
        <v>711</v>
      </c>
      <c r="B359" s="4" t="s">
        <v>712</v>
      </c>
    </row>
    <row r="360" spans="1:2">
      <c r="A360" s="3" t="s">
        <v>713</v>
      </c>
      <c r="B360" s="4" t="s">
        <v>714</v>
      </c>
    </row>
    <row r="361" spans="1:2">
      <c r="A361" s="3" t="s">
        <v>715</v>
      </c>
      <c r="B361" s="4" t="s">
        <v>716</v>
      </c>
    </row>
    <row r="362" spans="1:2">
      <c r="A362" s="3" t="s">
        <v>717</v>
      </c>
      <c r="B362" s="4" t="s">
        <v>718</v>
      </c>
    </row>
    <row r="363" spans="1:2">
      <c r="A363" s="3" t="s">
        <v>719</v>
      </c>
      <c r="B363" s="4" t="s">
        <v>720</v>
      </c>
    </row>
    <row r="364" spans="1:2">
      <c r="A364" s="3" t="s">
        <v>721</v>
      </c>
      <c r="B364" s="4" t="s">
        <v>722</v>
      </c>
    </row>
    <row r="365" spans="1:2">
      <c r="A365" s="3" t="s">
        <v>723</v>
      </c>
      <c r="B365" s="4" t="s">
        <v>724</v>
      </c>
    </row>
    <row r="366" spans="1:2">
      <c r="A366" s="3" t="s">
        <v>725</v>
      </c>
      <c r="B366" s="4" t="s">
        <v>726</v>
      </c>
    </row>
    <row r="367" spans="1:2">
      <c r="A367" s="3" t="s">
        <v>727</v>
      </c>
      <c r="B367" s="4" t="s">
        <v>728</v>
      </c>
    </row>
    <row r="368" spans="1:2">
      <c r="A368" s="3" t="s">
        <v>729</v>
      </c>
      <c r="B368" s="4" t="s">
        <v>730</v>
      </c>
    </row>
    <row r="369" spans="1:7">
      <c r="A369" s="3" t="s">
        <v>731</v>
      </c>
      <c r="B369" s="4" t="s">
        <v>732</v>
      </c>
    </row>
    <row r="370" spans="1:7">
      <c r="A370" s="3" t="s">
        <v>733</v>
      </c>
      <c r="B370" s="4" t="s">
        <v>734</v>
      </c>
    </row>
    <row r="371" spans="1:7">
      <c r="A371" s="3" t="s">
        <v>735</v>
      </c>
      <c r="B371" s="4" t="s">
        <v>736</v>
      </c>
    </row>
    <row r="372" spans="1:7">
      <c r="A372" s="3" t="s">
        <v>737</v>
      </c>
      <c r="B372" s="4" t="s">
        <v>738</v>
      </c>
    </row>
    <row r="373" spans="1:7">
      <c r="A373" s="3" t="s">
        <v>739</v>
      </c>
      <c r="B373" s="4" t="s">
        <v>740</v>
      </c>
    </row>
    <row r="374" spans="1:7">
      <c r="A374" s="3" t="s">
        <v>741</v>
      </c>
      <c r="B374" s="4" t="s">
        <v>742</v>
      </c>
    </row>
    <row r="375" spans="1:7">
      <c r="B375" s="86" t="s">
        <v>1412</v>
      </c>
    </row>
    <row r="376" spans="1:7">
      <c r="B376" s="86"/>
    </row>
    <row r="377" spans="1:7">
      <c r="A377" s="1" t="s">
        <v>743</v>
      </c>
      <c r="B377" s="2" t="s">
        <v>744</v>
      </c>
      <c r="C377" s="48" t="s">
        <v>1409</v>
      </c>
      <c r="D377" s="48" t="s">
        <v>1410</v>
      </c>
      <c r="E377" s="48" t="s">
        <v>1411</v>
      </c>
      <c r="F377" s="48" t="s">
        <v>32</v>
      </c>
      <c r="G377" s="48" t="s">
        <v>1413</v>
      </c>
    </row>
    <row r="378" spans="1:7">
      <c r="A378" s="3" t="s">
        <v>745</v>
      </c>
      <c r="B378" s="4" t="s">
        <v>746</v>
      </c>
    </row>
    <row r="379" spans="1:7">
      <c r="A379" s="3" t="s">
        <v>747</v>
      </c>
      <c r="B379" s="4" t="s">
        <v>748</v>
      </c>
    </row>
    <row r="380" spans="1:7">
      <c r="A380" s="3" t="s">
        <v>749</v>
      </c>
      <c r="B380" s="4" t="s">
        <v>750</v>
      </c>
    </row>
    <row r="381" spans="1:7">
      <c r="A381" s="3" t="s">
        <v>751</v>
      </c>
      <c r="B381" s="4" t="s">
        <v>752</v>
      </c>
    </row>
    <row r="382" spans="1:7">
      <c r="A382" s="3" t="s">
        <v>753</v>
      </c>
      <c r="B382" s="4" t="s">
        <v>754</v>
      </c>
    </row>
    <row r="383" spans="1:7">
      <c r="A383" s="3" t="s">
        <v>755</v>
      </c>
      <c r="B383" s="4" t="s">
        <v>756</v>
      </c>
    </row>
    <row r="384" spans="1:7">
      <c r="A384" s="3" t="s">
        <v>757</v>
      </c>
      <c r="B384" s="4" t="s">
        <v>758</v>
      </c>
    </row>
    <row r="385" spans="1:2">
      <c r="A385" s="3" t="s">
        <v>759</v>
      </c>
      <c r="B385" s="4" t="s">
        <v>760</v>
      </c>
    </row>
    <row r="386" spans="1:2">
      <c r="A386" s="3" t="s">
        <v>761</v>
      </c>
      <c r="B386" s="4" t="s">
        <v>762</v>
      </c>
    </row>
    <row r="387" spans="1:2">
      <c r="A387" s="3" t="s">
        <v>763</v>
      </c>
      <c r="B387" s="4" t="s">
        <v>764</v>
      </c>
    </row>
    <row r="388" spans="1:2">
      <c r="A388" s="3" t="s">
        <v>765</v>
      </c>
      <c r="B388" s="4" t="s">
        <v>766</v>
      </c>
    </row>
    <row r="389" spans="1:2">
      <c r="A389" s="3" t="s">
        <v>767</v>
      </c>
      <c r="B389" s="4" t="s">
        <v>768</v>
      </c>
    </row>
    <row r="390" spans="1:2">
      <c r="A390" s="3" t="s">
        <v>769</v>
      </c>
      <c r="B390" s="4" t="s">
        <v>770</v>
      </c>
    </row>
    <row r="391" spans="1:2">
      <c r="A391" s="3" t="s">
        <v>771</v>
      </c>
      <c r="B391" s="4" t="s">
        <v>772</v>
      </c>
    </row>
    <row r="392" spans="1:2">
      <c r="A392" s="3" t="s">
        <v>773</v>
      </c>
      <c r="B392" s="4" t="s">
        <v>774</v>
      </c>
    </row>
    <row r="393" spans="1:2">
      <c r="A393" s="3" t="s">
        <v>775</v>
      </c>
      <c r="B393" s="4" t="s">
        <v>776</v>
      </c>
    </row>
    <row r="394" spans="1:2">
      <c r="A394" s="3" t="s">
        <v>777</v>
      </c>
      <c r="B394" s="4" t="s">
        <v>778</v>
      </c>
    </row>
    <row r="395" spans="1:2">
      <c r="A395" s="3" t="s">
        <v>779</v>
      </c>
      <c r="B395" s="4" t="s">
        <v>780</v>
      </c>
    </row>
    <row r="396" spans="1:2">
      <c r="A396" s="3" t="s">
        <v>781</v>
      </c>
      <c r="B396" s="4" t="s">
        <v>782</v>
      </c>
    </row>
    <row r="397" spans="1:2">
      <c r="A397" s="3" t="s">
        <v>783</v>
      </c>
      <c r="B397" s="4" t="s">
        <v>784</v>
      </c>
    </row>
    <row r="398" spans="1:2">
      <c r="A398" s="3" t="s">
        <v>785</v>
      </c>
      <c r="B398" s="4" t="s">
        <v>786</v>
      </c>
    </row>
    <row r="399" spans="1:2">
      <c r="A399" s="3" t="s">
        <v>787</v>
      </c>
      <c r="B399" s="4" t="s">
        <v>788</v>
      </c>
    </row>
    <row r="400" spans="1:2">
      <c r="A400" s="3" t="s">
        <v>789</v>
      </c>
      <c r="B400" s="4" t="s">
        <v>790</v>
      </c>
    </row>
    <row r="401" spans="1:2">
      <c r="A401" s="3" t="s">
        <v>791</v>
      </c>
      <c r="B401" s="4" t="s">
        <v>792</v>
      </c>
    </row>
    <row r="402" spans="1:2">
      <c r="A402" s="3" t="s">
        <v>793</v>
      </c>
      <c r="B402" s="4" t="s">
        <v>794</v>
      </c>
    </row>
    <row r="403" spans="1:2">
      <c r="A403" s="3" t="s">
        <v>795</v>
      </c>
      <c r="B403" s="4" t="s">
        <v>796</v>
      </c>
    </row>
    <row r="404" spans="1:2">
      <c r="A404" s="3" t="s">
        <v>797</v>
      </c>
      <c r="B404" s="4" t="s">
        <v>798</v>
      </c>
    </row>
    <row r="405" spans="1:2">
      <c r="A405" s="3" t="s">
        <v>799</v>
      </c>
      <c r="B405" s="4" t="s">
        <v>800</v>
      </c>
    </row>
    <row r="406" spans="1:2">
      <c r="A406" s="3" t="s">
        <v>801</v>
      </c>
      <c r="B406" s="4" t="s">
        <v>802</v>
      </c>
    </row>
    <row r="407" spans="1:2">
      <c r="A407" s="3" t="s">
        <v>803</v>
      </c>
      <c r="B407" s="4" t="s">
        <v>804</v>
      </c>
    </row>
    <row r="408" spans="1:2">
      <c r="A408" s="3" t="s">
        <v>805</v>
      </c>
      <c r="B408" s="4" t="s">
        <v>806</v>
      </c>
    </row>
    <row r="409" spans="1:2">
      <c r="A409" s="3" t="s">
        <v>807</v>
      </c>
      <c r="B409" s="4" t="s">
        <v>808</v>
      </c>
    </row>
    <row r="410" spans="1:2">
      <c r="A410" s="3" t="s">
        <v>809</v>
      </c>
      <c r="B410" s="4" t="s">
        <v>810</v>
      </c>
    </row>
    <row r="411" spans="1:2">
      <c r="A411" s="3" t="s">
        <v>811</v>
      </c>
      <c r="B411" s="4" t="s">
        <v>812</v>
      </c>
    </row>
    <row r="412" spans="1:2">
      <c r="A412" s="3" t="s">
        <v>813</v>
      </c>
      <c r="B412" s="4" t="s">
        <v>814</v>
      </c>
    </row>
    <row r="413" spans="1:2">
      <c r="A413" s="3" t="s">
        <v>815</v>
      </c>
      <c r="B413" s="4" t="s">
        <v>816</v>
      </c>
    </row>
    <row r="414" spans="1:2">
      <c r="A414" s="3" t="s">
        <v>817</v>
      </c>
      <c r="B414" s="4" t="s">
        <v>818</v>
      </c>
    </row>
    <row r="415" spans="1:2">
      <c r="A415" s="3" t="s">
        <v>819</v>
      </c>
      <c r="B415" s="4" t="s">
        <v>820</v>
      </c>
    </row>
    <row r="416" spans="1:2">
      <c r="A416" s="3" t="s">
        <v>821</v>
      </c>
      <c r="B416" s="4" t="s">
        <v>822</v>
      </c>
    </row>
    <row r="417" spans="1:7">
      <c r="A417" s="3" t="s">
        <v>823</v>
      </c>
      <c r="B417" s="4" t="s">
        <v>824</v>
      </c>
    </row>
    <row r="418" spans="1:7">
      <c r="A418" s="3" t="s">
        <v>825</v>
      </c>
      <c r="B418" s="4" t="s">
        <v>826</v>
      </c>
    </row>
    <row r="419" spans="1:7">
      <c r="A419" s="3" t="s">
        <v>827</v>
      </c>
      <c r="B419" s="4" t="s">
        <v>828</v>
      </c>
    </row>
    <row r="420" spans="1:7">
      <c r="A420" s="3" t="s">
        <v>829</v>
      </c>
      <c r="B420" s="4" t="s">
        <v>830</v>
      </c>
    </row>
    <row r="421" spans="1:7">
      <c r="A421" s="3" t="s">
        <v>831</v>
      </c>
      <c r="B421" s="4" t="s">
        <v>832</v>
      </c>
    </row>
    <row r="422" spans="1:7">
      <c r="A422" s="3" t="s">
        <v>833</v>
      </c>
      <c r="B422" s="4" t="s">
        <v>834</v>
      </c>
    </row>
    <row r="423" spans="1:7">
      <c r="A423" s="3" t="s">
        <v>835</v>
      </c>
      <c r="B423" s="4" t="s">
        <v>836</v>
      </c>
    </row>
    <row r="424" spans="1:7">
      <c r="A424" s="3" t="s">
        <v>837</v>
      </c>
      <c r="B424" s="4" t="s">
        <v>838</v>
      </c>
    </row>
    <row r="425" spans="1:7">
      <c r="B425" s="86" t="s">
        <v>1412</v>
      </c>
    </row>
    <row r="426" spans="1:7">
      <c r="B426" s="86"/>
    </row>
    <row r="427" spans="1:7">
      <c r="A427" s="1" t="s">
        <v>839</v>
      </c>
      <c r="B427" s="2" t="s">
        <v>840</v>
      </c>
      <c r="C427" s="48" t="s">
        <v>1409</v>
      </c>
      <c r="D427" s="48" t="s">
        <v>1410</v>
      </c>
      <c r="E427" s="48" t="s">
        <v>1411</v>
      </c>
      <c r="F427" s="48" t="s">
        <v>32</v>
      </c>
      <c r="G427" s="48" t="s">
        <v>1413</v>
      </c>
    </row>
    <row r="428" spans="1:7">
      <c r="A428" s="3" t="s">
        <v>841</v>
      </c>
      <c r="B428" s="4" t="s">
        <v>842</v>
      </c>
    </row>
    <row r="429" spans="1:7">
      <c r="A429" s="3" t="s">
        <v>843</v>
      </c>
      <c r="B429" s="4" t="s">
        <v>844</v>
      </c>
    </row>
    <row r="430" spans="1:7">
      <c r="A430" s="3" t="s">
        <v>845</v>
      </c>
      <c r="B430" s="4" t="s">
        <v>846</v>
      </c>
    </row>
    <row r="431" spans="1:7">
      <c r="A431" s="3" t="s">
        <v>847</v>
      </c>
      <c r="B431" s="4" t="s">
        <v>848</v>
      </c>
    </row>
    <row r="432" spans="1:7">
      <c r="A432" s="3" t="s">
        <v>849</v>
      </c>
      <c r="B432" s="4" t="s">
        <v>850</v>
      </c>
    </row>
    <row r="433" spans="1:7">
      <c r="A433" s="3" t="s">
        <v>851</v>
      </c>
      <c r="B433" s="4" t="s">
        <v>852</v>
      </c>
    </row>
    <row r="434" spans="1:7">
      <c r="A434" s="3" t="s">
        <v>853</v>
      </c>
      <c r="B434" s="4" t="s">
        <v>854</v>
      </c>
    </row>
    <row r="435" spans="1:7">
      <c r="A435" s="3" t="s">
        <v>855</v>
      </c>
      <c r="B435" s="4" t="s">
        <v>856</v>
      </c>
    </row>
    <row r="436" spans="1:7">
      <c r="A436" s="3" t="s">
        <v>857</v>
      </c>
      <c r="B436" s="4" t="s">
        <v>858</v>
      </c>
    </row>
    <row r="437" spans="1:7">
      <c r="A437" s="3" t="s">
        <v>859</v>
      </c>
      <c r="B437" s="4" t="s">
        <v>860</v>
      </c>
    </row>
    <row r="438" spans="1:7">
      <c r="A438" s="3" t="s">
        <v>861</v>
      </c>
      <c r="B438" s="4" t="s">
        <v>862</v>
      </c>
    </row>
    <row r="439" spans="1:7">
      <c r="A439" s="3" t="s">
        <v>863</v>
      </c>
      <c r="B439" s="4" t="s">
        <v>864</v>
      </c>
    </row>
    <row r="440" spans="1:7">
      <c r="A440" s="3" t="s">
        <v>865</v>
      </c>
      <c r="B440" s="4" t="s">
        <v>866</v>
      </c>
    </row>
    <row r="441" spans="1:7">
      <c r="A441" s="3" t="s">
        <v>867</v>
      </c>
      <c r="B441" s="4" t="s">
        <v>868</v>
      </c>
    </row>
    <row r="442" spans="1:7">
      <c r="A442" s="3" t="s">
        <v>869</v>
      </c>
      <c r="B442" s="4" t="s">
        <v>870</v>
      </c>
    </row>
    <row r="443" spans="1:7">
      <c r="A443" s="3" t="s">
        <v>871</v>
      </c>
      <c r="B443" s="4" t="s">
        <v>872</v>
      </c>
    </row>
    <row r="444" spans="1:7">
      <c r="A444" s="3" t="s">
        <v>873</v>
      </c>
      <c r="B444" s="4" t="s">
        <v>874</v>
      </c>
    </row>
    <row r="445" spans="1:7">
      <c r="A445" s="3" t="s">
        <v>875</v>
      </c>
      <c r="B445" s="4" t="s">
        <v>876</v>
      </c>
    </row>
    <row r="446" spans="1:7">
      <c r="B446" s="86" t="s">
        <v>1412</v>
      </c>
    </row>
    <row r="447" spans="1:7">
      <c r="B447" s="86"/>
    </row>
    <row r="448" spans="1:7">
      <c r="A448" s="1" t="s">
        <v>877</v>
      </c>
      <c r="B448" s="2" t="s">
        <v>878</v>
      </c>
      <c r="C448" s="48" t="s">
        <v>1409</v>
      </c>
      <c r="D448" s="48" t="s">
        <v>1410</v>
      </c>
      <c r="E448" s="48" t="s">
        <v>1411</v>
      </c>
      <c r="F448" s="48" t="s">
        <v>32</v>
      </c>
      <c r="G448" s="48" t="s">
        <v>1413</v>
      </c>
    </row>
    <row r="449" spans="1:2">
      <c r="A449" s="3" t="s">
        <v>879</v>
      </c>
      <c r="B449" s="4" t="s">
        <v>880</v>
      </c>
    </row>
    <row r="450" spans="1:2">
      <c r="A450" s="3" t="s">
        <v>881</v>
      </c>
      <c r="B450" s="4" t="s">
        <v>882</v>
      </c>
    </row>
    <row r="451" spans="1:2">
      <c r="A451" s="3" t="s">
        <v>883</v>
      </c>
      <c r="B451" s="4" t="s">
        <v>884</v>
      </c>
    </row>
    <row r="452" spans="1:2">
      <c r="A452" s="3" t="s">
        <v>885</v>
      </c>
      <c r="B452" s="4" t="s">
        <v>886</v>
      </c>
    </row>
    <row r="453" spans="1:2">
      <c r="A453" s="3" t="s">
        <v>887</v>
      </c>
      <c r="B453" s="4" t="s">
        <v>888</v>
      </c>
    </row>
    <row r="454" spans="1:2">
      <c r="A454" s="3" t="s">
        <v>889</v>
      </c>
      <c r="B454" s="4" t="s">
        <v>890</v>
      </c>
    </row>
    <row r="455" spans="1:2">
      <c r="A455" s="3" t="s">
        <v>891</v>
      </c>
      <c r="B455" s="4" t="s">
        <v>892</v>
      </c>
    </row>
    <row r="456" spans="1:2">
      <c r="A456" s="3" t="s">
        <v>893</v>
      </c>
      <c r="B456" s="4" t="s">
        <v>894</v>
      </c>
    </row>
    <row r="457" spans="1:2">
      <c r="A457" s="3" t="s">
        <v>895</v>
      </c>
      <c r="B457" s="4" t="s">
        <v>896</v>
      </c>
    </row>
    <row r="458" spans="1:2">
      <c r="A458" s="3" t="s">
        <v>897</v>
      </c>
      <c r="B458" s="4" t="s">
        <v>898</v>
      </c>
    </row>
    <row r="459" spans="1:2">
      <c r="A459" s="3" t="s">
        <v>899</v>
      </c>
      <c r="B459" s="4" t="s">
        <v>900</v>
      </c>
    </row>
    <row r="460" spans="1:2">
      <c r="A460" s="3" t="s">
        <v>901</v>
      </c>
      <c r="B460" s="4" t="s">
        <v>902</v>
      </c>
    </row>
    <row r="461" spans="1:2">
      <c r="A461" s="3" t="s">
        <v>903</v>
      </c>
      <c r="B461" s="4" t="s">
        <v>904</v>
      </c>
    </row>
    <row r="462" spans="1:2">
      <c r="A462" s="3" t="s">
        <v>905</v>
      </c>
      <c r="B462" s="4" t="s">
        <v>906</v>
      </c>
    </row>
    <row r="463" spans="1:2">
      <c r="A463" s="3" t="s">
        <v>907</v>
      </c>
      <c r="B463" s="4" t="s">
        <v>908</v>
      </c>
    </row>
    <row r="464" spans="1:2">
      <c r="A464" s="3" t="s">
        <v>909</v>
      </c>
      <c r="B464" s="4" t="s">
        <v>910</v>
      </c>
    </row>
    <row r="465" spans="1:7">
      <c r="A465" s="3" t="s">
        <v>911</v>
      </c>
      <c r="B465" s="4" t="s">
        <v>912</v>
      </c>
    </row>
    <row r="466" spans="1:7">
      <c r="A466" s="3" t="s">
        <v>913</v>
      </c>
      <c r="B466" s="4" t="s">
        <v>914</v>
      </c>
    </row>
    <row r="467" spans="1:7">
      <c r="A467" s="3" t="s">
        <v>915</v>
      </c>
      <c r="B467" s="4" t="s">
        <v>916</v>
      </c>
    </row>
    <row r="468" spans="1:7">
      <c r="A468" s="3" t="s">
        <v>917</v>
      </c>
      <c r="B468" s="4" t="s">
        <v>918</v>
      </c>
    </row>
    <row r="469" spans="1:7">
      <c r="A469" s="3" t="s">
        <v>919</v>
      </c>
      <c r="B469" s="4" t="s">
        <v>920</v>
      </c>
    </row>
    <row r="470" spans="1:7">
      <c r="A470" s="3" t="s">
        <v>921</v>
      </c>
      <c r="B470" s="4" t="s">
        <v>922</v>
      </c>
    </row>
    <row r="471" spans="1:7">
      <c r="A471" s="3" t="s">
        <v>923</v>
      </c>
      <c r="B471" s="4" t="s">
        <v>924</v>
      </c>
    </row>
    <row r="472" spans="1:7">
      <c r="A472" s="3" t="s">
        <v>925</v>
      </c>
      <c r="B472" s="4" t="s">
        <v>926</v>
      </c>
    </row>
    <row r="473" spans="1:7">
      <c r="A473" s="3" t="s">
        <v>927</v>
      </c>
      <c r="B473" s="4" t="s">
        <v>928</v>
      </c>
    </row>
    <row r="474" spans="1:7">
      <c r="A474" s="3" t="s">
        <v>929</v>
      </c>
      <c r="B474" s="4" t="s">
        <v>930</v>
      </c>
    </row>
    <row r="475" spans="1:7">
      <c r="A475" s="3" t="s">
        <v>931</v>
      </c>
      <c r="B475" s="4" t="s">
        <v>932</v>
      </c>
    </row>
    <row r="476" spans="1:7">
      <c r="A476" s="3" t="s">
        <v>933</v>
      </c>
      <c r="B476" s="4" t="s">
        <v>934</v>
      </c>
    </row>
    <row r="477" spans="1:7">
      <c r="B477" s="86" t="s">
        <v>1412</v>
      </c>
    </row>
    <row r="478" spans="1:7">
      <c r="B478" s="86"/>
    </row>
    <row r="479" spans="1:7">
      <c r="A479" s="1" t="s">
        <v>935</v>
      </c>
      <c r="B479" s="2" t="s">
        <v>936</v>
      </c>
      <c r="C479" s="48" t="s">
        <v>1409</v>
      </c>
      <c r="D479" s="48" t="s">
        <v>1410</v>
      </c>
      <c r="E479" s="48" t="s">
        <v>1411</v>
      </c>
      <c r="F479" s="48" t="s">
        <v>32</v>
      </c>
      <c r="G479" s="48" t="s">
        <v>1413</v>
      </c>
    </row>
    <row r="480" spans="1:7">
      <c r="A480" s="3" t="s">
        <v>937</v>
      </c>
      <c r="B480" s="4" t="s">
        <v>938</v>
      </c>
    </row>
    <row r="481" spans="1:2">
      <c r="A481" s="3" t="s">
        <v>939</v>
      </c>
      <c r="B481" s="4" t="s">
        <v>940</v>
      </c>
    </row>
    <row r="482" spans="1:2">
      <c r="A482" s="3" t="s">
        <v>941</v>
      </c>
      <c r="B482" s="4" t="s">
        <v>942</v>
      </c>
    </row>
    <row r="483" spans="1:2">
      <c r="A483" s="3" t="s">
        <v>943</v>
      </c>
      <c r="B483" s="4" t="s">
        <v>944</v>
      </c>
    </row>
    <row r="484" spans="1:2">
      <c r="A484" s="3" t="s">
        <v>945</v>
      </c>
      <c r="B484" s="4" t="s">
        <v>946</v>
      </c>
    </row>
    <row r="485" spans="1:2">
      <c r="A485" s="3" t="s">
        <v>947</v>
      </c>
      <c r="B485" s="4" t="s">
        <v>948</v>
      </c>
    </row>
    <row r="486" spans="1:2">
      <c r="A486" s="3" t="s">
        <v>949</v>
      </c>
      <c r="B486" s="4" t="s">
        <v>950</v>
      </c>
    </row>
    <row r="487" spans="1:2">
      <c r="A487" s="3" t="s">
        <v>951</v>
      </c>
      <c r="B487" s="4" t="s">
        <v>952</v>
      </c>
    </row>
    <row r="488" spans="1:2">
      <c r="A488" s="3" t="s">
        <v>953</v>
      </c>
      <c r="B488" s="4" t="s">
        <v>954</v>
      </c>
    </row>
    <row r="489" spans="1:2">
      <c r="A489" s="3" t="s">
        <v>955</v>
      </c>
      <c r="B489" s="4" t="s">
        <v>956</v>
      </c>
    </row>
    <row r="490" spans="1:2">
      <c r="A490" s="3" t="s">
        <v>957</v>
      </c>
      <c r="B490" s="4" t="s">
        <v>958</v>
      </c>
    </row>
    <row r="491" spans="1:2">
      <c r="A491" s="3" t="s">
        <v>959</v>
      </c>
      <c r="B491" s="4" t="s">
        <v>960</v>
      </c>
    </row>
    <row r="492" spans="1:2">
      <c r="A492" s="3" t="s">
        <v>961</v>
      </c>
      <c r="B492" s="4" t="s">
        <v>962</v>
      </c>
    </row>
    <row r="493" spans="1:2">
      <c r="A493" s="3" t="s">
        <v>963</v>
      </c>
      <c r="B493" s="4" t="s">
        <v>964</v>
      </c>
    </row>
    <row r="494" spans="1:2">
      <c r="A494" s="3" t="s">
        <v>965</v>
      </c>
      <c r="B494" s="4" t="s">
        <v>966</v>
      </c>
    </row>
    <row r="495" spans="1:2">
      <c r="A495" s="3" t="s">
        <v>967</v>
      </c>
      <c r="B495" s="4" t="s">
        <v>968</v>
      </c>
    </row>
    <row r="496" spans="1:2">
      <c r="A496" s="3" t="s">
        <v>969</v>
      </c>
      <c r="B496" s="4" t="s">
        <v>970</v>
      </c>
    </row>
    <row r="497" spans="1:7">
      <c r="A497" s="3" t="s">
        <v>971</v>
      </c>
      <c r="B497" s="4" t="s">
        <v>972</v>
      </c>
    </row>
    <row r="498" spans="1:7">
      <c r="A498" s="3" t="s">
        <v>973</v>
      </c>
      <c r="B498" s="4" t="s">
        <v>974</v>
      </c>
    </row>
    <row r="499" spans="1:7">
      <c r="A499" s="3" t="s">
        <v>975</v>
      </c>
      <c r="B499" s="4" t="s">
        <v>976</v>
      </c>
    </row>
    <row r="500" spans="1:7">
      <c r="A500" s="3" t="s">
        <v>977</v>
      </c>
      <c r="B500" s="4" t="s">
        <v>978</v>
      </c>
    </row>
    <row r="501" spans="1:7">
      <c r="A501" s="3" t="s">
        <v>979</v>
      </c>
      <c r="B501" s="4" t="s">
        <v>980</v>
      </c>
    </row>
    <row r="502" spans="1:7">
      <c r="A502" s="3" t="s">
        <v>981</v>
      </c>
      <c r="B502" s="4" t="s">
        <v>982</v>
      </c>
    </row>
    <row r="503" spans="1:7">
      <c r="A503" s="3" t="s">
        <v>983</v>
      </c>
      <c r="B503" s="4" t="s">
        <v>984</v>
      </c>
    </row>
    <row r="504" spans="1:7">
      <c r="B504" s="86" t="s">
        <v>1412</v>
      </c>
    </row>
    <row r="505" spans="1:7">
      <c r="B505" s="86"/>
    </row>
    <row r="506" spans="1:7">
      <c r="A506" s="1" t="s">
        <v>985</v>
      </c>
      <c r="B506" s="2" t="s">
        <v>986</v>
      </c>
      <c r="C506" s="48" t="s">
        <v>1409</v>
      </c>
      <c r="D506" s="48" t="s">
        <v>1410</v>
      </c>
      <c r="E506" s="48" t="s">
        <v>1411</v>
      </c>
      <c r="F506" s="48" t="s">
        <v>32</v>
      </c>
      <c r="G506" s="48" t="s">
        <v>1413</v>
      </c>
    </row>
    <row r="507" spans="1:7">
      <c r="A507" s="3" t="s">
        <v>987</v>
      </c>
      <c r="B507" s="4" t="s">
        <v>988</v>
      </c>
    </row>
    <row r="508" spans="1:7">
      <c r="A508" s="3" t="s">
        <v>989</v>
      </c>
      <c r="B508" s="4" t="s">
        <v>990</v>
      </c>
    </row>
    <row r="509" spans="1:7">
      <c r="A509" s="3" t="s">
        <v>991</v>
      </c>
      <c r="B509" s="4" t="s">
        <v>992</v>
      </c>
    </row>
    <row r="510" spans="1:7">
      <c r="A510" s="3" t="s">
        <v>993</v>
      </c>
      <c r="B510" s="4" t="s">
        <v>994</v>
      </c>
    </row>
    <row r="511" spans="1:7">
      <c r="A511" s="3" t="s">
        <v>995</v>
      </c>
      <c r="B511" s="4" t="s">
        <v>996</v>
      </c>
    </row>
    <row r="512" spans="1:7">
      <c r="A512" s="3" t="s">
        <v>997</v>
      </c>
      <c r="B512" s="4" t="s">
        <v>998</v>
      </c>
    </row>
    <row r="513" spans="1:7">
      <c r="A513" s="3" t="s">
        <v>999</v>
      </c>
      <c r="B513" s="4" t="s">
        <v>1000</v>
      </c>
    </row>
    <row r="514" spans="1:7">
      <c r="A514" s="3" t="s">
        <v>1001</v>
      </c>
      <c r="B514" s="4" t="s">
        <v>1002</v>
      </c>
    </row>
    <row r="515" spans="1:7">
      <c r="B515" s="86" t="s">
        <v>1412</v>
      </c>
    </row>
    <row r="516" spans="1:7">
      <c r="B516" s="86"/>
    </row>
    <row r="517" spans="1:7">
      <c r="A517" s="1" t="s">
        <v>1003</v>
      </c>
      <c r="B517" s="2" t="s">
        <v>1004</v>
      </c>
      <c r="C517" s="48" t="s">
        <v>1409</v>
      </c>
      <c r="D517" s="48" t="s">
        <v>1410</v>
      </c>
      <c r="E517" s="48" t="s">
        <v>1411</v>
      </c>
      <c r="F517" s="48" t="s">
        <v>32</v>
      </c>
      <c r="G517" s="48" t="s">
        <v>1413</v>
      </c>
    </row>
    <row r="518" spans="1:7">
      <c r="A518" s="3" t="s">
        <v>1005</v>
      </c>
      <c r="B518" s="4" t="s">
        <v>1006</v>
      </c>
    </row>
    <row r="519" spans="1:7">
      <c r="A519" s="3" t="s">
        <v>1007</v>
      </c>
      <c r="B519" s="4" t="s">
        <v>1008</v>
      </c>
    </row>
    <row r="520" spans="1:7">
      <c r="A520" s="3" t="s">
        <v>1009</v>
      </c>
      <c r="B520" s="4" t="s">
        <v>1010</v>
      </c>
    </row>
    <row r="521" spans="1:7">
      <c r="A521" s="3" t="s">
        <v>1011</v>
      </c>
      <c r="B521" s="4" t="s">
        <v>1012</v>
      </c>
    </row>
    <row r="522" spans="1:7">
      <c r="A522" s="3" t="s">
        <v>1013</v>
      </c>
      <c r="B522" s="4" t="s">
        <v>1014</v>
      </c>
    </row>
    <row r="523" spans="1:7">
      <c r="A523" s="3" t="s">
        <v>1015</v>
      </c>
      <c r="B523" s="4" t="s">
        <v>1016</v>
      </c>
    </row>
    <row r="524" spans="1:7">
      <c r="A524" s="3" t="s">
        <v>1017</v>
      </c>
      <c r="B524" s="4" t="s">
        <v>1018</v>
      </c>
    </row>
    <row r="525" spans="1:7">
      <c r="B525" s="86" t="s">
        <v>1412</v>
      </c>
    </row>
    <row r="526" spans="1:7">
      <c r="B526" s="86"/>
    </row>
    <row r="527" spans="1:7">
      <c r="A527" s="1" t="s">
        <v>1019</v>
      </c>
      <c r="B527" s="2" t="s">
        <v>1020</v>
      </c>
      <c r="C527" s="48" t="s">
        <v>1409</v>
      </c>
      <c r="D527" s="48" t="s">
        <v>1410</v>
      </c>
      <c r="E527" s="48" t="s">
        <v>1411</v>
      </c>
      <c r="F527" s="48" t="s">
        <v>32</v>
      </c>
      <c r="G527" s="48" t="s">
        <v>1413</v>
      </c>
    </row>
    <row r="528" spans="1:7">
      <c r="A528" s="3" t="s">
        <v>1021</v>
      </c>
      <c r="B528" s="4" t="s">
        <v>1022</v>
      </c>
    </row>
    <row r="529" spans="1:7">
      <c r="A529" s="3" t="s">
        <v>1023</v>
      </c>
      <c r="B529" s="4" t="s">
        <v>1024</v>
      </c>
    </row>
    <row r="530" spans="1:7">
      <c r="A530" s="3" t="s">
        <v>1025</v>
      </c>
      <c r="B530" s="4" t="s">
        <v>1026</v>
      </c>
    </row>
    <row r="531" spans="1:7">
      <c r="A531" s="3" t="s">
        <v>1027</v>
      </c>
      <c r="B531" s="4" t="s">
        <v>1028</v>
      </c>
    </row>
    <row r="532" spans="1:7">
      <c r="A532" s="3" t="s">
        <v>1029</v>
      </c>
      <c r="B532" s="4" t="s">
        <v>1030</v>
      </c>
    </row>
    <row r="533" spans="1:7">
      <c r="A533" s="3" t="s">
        <v>1031</v>
      </c>
      <c r="B533" s="4" t="s">
        <v>1032</v>
      </c>
    </row>
    <row r="534" spans="1:7">
      <c r="A534" s="3" t="s">
        <v>1033</v>
      </c>
      <c r="B534" s="4" t="s">
        <v>1034</v>
      </c>
    </row>
    <row r="535" spans="1:7">
      <c r="B535" s="86" t="s">
        <v>1412</v>
      </c>
    </row>
    <row r="536" spans="1:7">
      <c r="B536" s="86"/>
    </row>
    <row r="537" spans="1:7">
      <c r="A537" s="1" t="s">
        <v>1035</v>
      </c>
      <c r="B537" s="2" t="s">
        <v>1036</v>
      </c>
      <c r="C537" s="48" t="s">
        <v>1409</v>
      </c>
      <c r="D537" s="48" t="s">
        <v>1410</v>
      </c>
      <c r="E537" s="48" t="s">
        <v>1411</v>
      </c>
      <c r="F537" s="48" t="s">
        <v>32</v>
      </c>
      <c r="G537" s="48" t="s">
        <v>1413</v>
      </c>
    </row>
    <row r="538" spans="1:7">
      <c r="A538" s="3" t="s">
        <v>1037</v>
      </c>
      <c r="B538" s="4" t="s">
        <v>1038</v>
      </c>
    </row>
    <row r="539" spans="1:7">
      <c r="A539" s="3" t="s">
        <v>1039</v>
      </c>
      <c r="B539" s="4" t="s">
        <v>1040</v>
      </c>
    </row>
    <row r="540" spans="1:7">
      <c r="A540" s="3" t="s">
        <v>1041</v>
      </c>
      <c r="B540" s="4" t="s">
        <v>1042</v>
      </c>
    </row>
    <row r="541" spans="1:7">
      <c r="A541" s="3" t="s">
        <v>1043</v>
      </c>
      <c r="B541" s="4" t="s">
        <v>1044</v>
      </c>
    </row>
    <row r="542" spans="1:7">
      <c r="A542" s="3" t="s">
        <v>1045</v>
      </c>
      <c r="B542" s="4" t="s">
        <v>1046</v>
      </c>
    </row>
    <row r="543" spans="1:7">
      <c r="A543" s="3" t="s">
        <v>1047</v>
      </c>
      <c r="B543" s="4" t="s">
        <v>1048</v>
      </c>
    </row>
    <row r="544" spans="1:7">
      <c r="A544" s="3" t="s">
        <v>1049</v>
      </c>
      <c r="B544" s="4" t="s">
        <v>1050</v>
      </c>
    </row>
    <row r="545" spans="1:7">
      <c r="A545" s="3" t="s">
        <v>1051</v>
      </c>
      <c r="B545" s="4" t="s">
        <v>1052</v>
      </c>
    </row>
    <row r="546" spans="1:7">
      <c r="A546" s="3" t="s">
        <v>1053</v>
      </c>
      <c r="B546" s="4" t="s">
        <v>1054</v>
      </c>
    </row>
    <row r="547" spans="1:7">
      <c r="A547" s="3" t="s">
        <v>1055</v>
      </c>
      <c r="B547" s="4" t="s">
        <v>1056</v>
      </c>
    </row>
    <row r="548" spans="1:7">
      <c r="A548" s="3" t="s">
        <v>1057</v>
      </c>
      <c r="B548" s="4" t="s">
        <v>1058</v>
      </c>
    </row>
    <row r="549" spans="1:7">
      <c r="B549" s="86" t="s">
        <v>1412</v>
      </c>
    </row>
    <row r="550" spans="1:7">
      <c r="B550" s="86"/>
    </row>
    <row r="551" spans="1:7">
      <c r="A551" s="1" t="s">
        <v>1059</v>
      </c>
      <c r="B551" s="2" t="s">
        <v>1060</v>
      </c>
      <c r="C551" s="48" t="s">
        <v>1409</v>
      </c>
      <c r="D551" s="48" t="s">
        <v>1410</v>
      </c>
      <c r="E551" s="48" t="s">
        <v>1411</v>
      </c>
      <c r="F551" s="48" t="s">
        <v>32</v>
      </c>
      <c r="G551" s="48" t="s">
        <v>1413</v>
      </c>
    </row>
    <row r="552" spans="1:7">
      <c r="A552" s="3" t="s">
        <v>1061</v>
      </c>
      <c r="B552" s="4" t="s">
        <v>1062</v>
      </c>
    </row>
    <row r="553" spans="1:7">
      <c r="A553" s="3" t="s">
        <v>1063</v>
      </c>
      <c r="B553" s="4" t="s">
        <v>1064</v>
      </c>
    </row>
    <row r="554" spans="1:7">
      <c r="A554" s="3" t="s">
        <v>1065</v>
      </c>
      <c r="B554" s="4" t="s">
        <v>1066</v>
      </c>
    </row>
    <row r="555" spans="1:7">
      <c r="B555" s="86" t="s">
        <v>1412</v>
      </c>
    </row>
    <row r="556" spans="1:7">
      <c r="B556" s="86"/>
    </row>
    <row r="557" spans="1:7">
      <c r="A557" s="1" t="s">
        <v>1067</v>
      </c>
      <c r="B557" s="2" t="s">
        <v>1068</v>
      </c>
      <c r="C557" s="48" t="s">
        <v>1409</v>
      </c>
      <c r="D557" s="48" t="s">
        <v>1410</v>
      </c>
      <c r="E557" s="48" t="s">
        <v>1411</v>
      </c>
      <c r="F557" s="48" t="s">
        <v>32</v>
      </c>
      <c r="G557" s="48" t="s">
        <v>1413</v>
      </c>
    </row>
    <row r="558" spans="1:7">
      <c r="A558" s="3" t="s">
        <v>1069</v>
      </c>
      <c r="B558" s="4" t="s">
        <v>1070</v>
      </c>
    </row>
    <row r="559" spans="1:7">
      <c r="A559" s="3" t="s">
        <v>1071</v>
      </c>
      <c r="B559" s="4" t="s">
        <v>1072</v>
      </c>
    </row>
    <row r="560" spans="1:7">
      <c r="A560" s="3" t="s">
        <v>1073</v>
      </c>
      <c r="B560" s="4" t="s">
        <v>1074</v>
      </c>
    </row>
    <row r="561" spans="1:2">
      <c r="A561" s="3" t="s">
        <v>1075</v>
      </c>
      <c r="B561" s="4" t="s">
        <v>1076</v>
      </c>
    </row>
    <row r="562" spans="1:2">
      <c r="A562" s="3" t="s">
        <v>1077</v>
      </c>
      <c r="B562" s="4" t="s">
        <v>1078</v>
      </c>
    </row>
    <row r="563" spans="1:2">
      <c r="A563" s="3" t="s">
        <v>1079</v>
      </c>
      <c r="B563" s="4" t="s">
        <v>1080</v>
      </c>
    </row>
    <row r="564" spans="1:2">
      <c r="A564" s="3" t="s">
        <v>1081</v>
      </c>
      <c r="B564" s="4" t="s">
        <v>1082</v>
      </c>
    </row>
    <row r="565" spans="1:2">
      <c r="A565" s="3" t="s">
        <v>1083</v>
      </c>
      <c r="B565" s="4" t="s">
        <v>1084</v>
      </c>
    </row>
    <row r="566" spans="1:2">
      <c r="A566" s="3" t="s">
        <v>1085</v>
      </c>
      <c r="B566" s="4" t="s">
        <v>1086</v>
      </c>
    </row>
    <row r="567" spans="1:2">
      <c r="A567" s="3" t="s">
        <v>1087</v>
      </c>
      <c r="B567" s="4" t="s">
        <v>1088</v>
      </c>
    </row>
    <row r="568" spans="1:2">
      <c r="A568" s="3" t="s">
        <v>1089</v>
      </c>
      <c r="B568" s="4" t="s">
        <v>1090</v>
      </c>
    </row>
    <row r="569" spans="1:2">
      <c r="A569" s="3" t="s">
        <v>1091</v>
      </c>
      <c r="B569" s="4" t="s">
        <v>1092</v>
      </c>
    </row>
    <row r="570" spans="1:2">
      <c r="A570" s="3" t="s">
        <v>1093</v>
      </c>
      <c r="B570" s="4" t="s">
        <v>1094</v>
      </c>
    </row>
    <row r="571" spans="1:2">
      <c r="A571" s="3" t="s">
        <v>1095</v>
      </c>
      <c r="B571" s="4" t="s">
        <v>1096</v>
      </c>
    </row>
    <row r="572" spans="1:2">
      <c r="A572" s="3" t="s">
        <v>1097</v>
      </c>
      <c r="B572" s="4" t="s">
        <v>1098</v>
      </c>
    </row>
    <row r="573" spans="1:2">
      <c r="A573" s="3" t="s">
        <v>1099</v>
      </c>
      <c r="B573" s="4" t="s">
        <v>1100</v>
      </c>
    </row>
    <row r="574" spans="1:2">
      <c r="A574" s="3" t="s">
        <v>1101</v>
      </c>
      <c r="B574" s="4" t="s">
        <v>1102</v>
      </c>
    </row>
    <row r="575" spans="1:2">
      <c r="B575" s="86" t="s">
        <v>1412</v>
      </c>
    </row>
    <row r="576" spans="1:2">
      <c r="B576" s="86"/>
    </row>
    <row r="577" spans="1:7">
      <c r="A577" s="1" t="s">
        <v>1103</v>
      </c>
      <c r="B577" s="2" t="s">
        <v>1104</v>
      </c>
      <c r="C577" s="48" t="s">
        <v>1409</v>
      </c>
      <c r="D577" s="48" t="s">
        <v>1410</v>
      </c>
      <c r="E577" s="48" t="s">
        <v>1411</v>
      </c>
      <c r="F577" s="48" t="s">
        <v>32</v>
      </c>
      <c r="G577" s="48" t="s">
        <v>1413</v>
      </c>
    </row>
    <row r="578" spans="1:7">
      <c r="A578" s="3" t="s">
        <v>1105</v>
      </c>
      <c r="B578" s="4" t="s">
        <v>1106</v>
      </c>
    </row>
    <row r="579" spans="1:7">
      <c r="A579" s="3" t="s">
        <v>1107</v>
      </c>
      <c r="B579" s="4" t="s">
        <v>1108</v>
      </c>
    </row>
    <row r="580" spans="1:7">
      <c r="A580" s="3" t="s">
        <v>1109</v>
      </c>
      <c r="B580" s="4" t="s">
        <v>1110</v>
      </c>
    </row>
    <row r="581" spans="1:7">
      <c r="A581" s="3" t="s">
        <v>1111</v>
      </c>
      <c r="B581" s="4" t="s">
        <v>1112</v>
      </c>
    </row>
    <row r="582" spans="1:7">
      <c r="A582" s="3" t="s">
        <v>1113</v>
      </c>
      <c r="B582" s="4" t="s">
        <v>1114</v>
      </c>
    </row>
    <row r="583" spans="1:7">
      <c r="A583" s="3" t="s">
        <v>1115</v>
      </c>
      <c r="B583" s="4" t="s">
        <v>1116</v>
      </c>
    </row>
    <row r="584" spans="1:7">
      <c r="B584" s="86" t="s">
        <v>1412</v>
      </c>
    </row>
    <row r="585" spans="1:7">
      <c r="B585" s="86"/>
    </row>
    <row r="586" spans="1:7">
      <c r="A586" s="1" t="s">
        <v>1117</v>
      </c>
      <c r="B586" s="2" t="s">
        <v>1118</v>
      </c>
      <c r="C586" s="48" t="s">
        <v>1409</v>
      </c>
      <c r="D586" s="48" t="s">
        <v>1410</v>
      </c>
      <c r="E586" s="48" t="s">
        <v>1411</v>
      </c>
      <c r="F586" s="48" t="s">
        <v>32</v>
      </c>
      <c r="G586" s="48" t="s">
        <v>1413</v>
      </c>
    </row>
    <row r="587" spans="1:7">
      <c r="A587" s="3" t="s">
        <v>1119</v>
      </c>
      <c r="B587" s="4" t="s">
        <v>1120</v>
      </c>
    </row>
    <row r="588" spans="1:7">
      <c r="A588" s="3" t="s">
        <v>1121</v>
      </c>
      <c r="B588" s="4" t="s">
        <v>1122</v>
      </c>
    </row>
    <row r="589" spans="1:7">
      <c r="A589" s="3" t="s">
        <v>1123</v>
      </c>
      <c r="B589" s="4" t="s">
        <v>1124</v>
      </c>
    </row>
    <row r="590" spans="1:7">
      <c r="A590" s="3" t="s">
        <v>1125</v>
      </c>
      <c r="B590" s="4" t="s">
        <v>1126</v>
      </c>
    </row>
    <row r="591" spans="1:7">
      <c r="B591" s="86" t="s">
        <v>1412</v>
      </c>
    </row>
    <row r="592" spans="1:7">
      <c r="B592" s="86"/>
    </row>
    <row r="593" spans="1:7">
      <c r="A593" s="1" t="s">
        <v>1127</v>
      </c>
      <c r="B593" s="2" t="s">
        <v>1128</v>
      </c>
      <c r="C593" s="48" t="s">
        <v>1409</v>
      </c>
      <c r="D593" s="48" t="s">
        <v>1410</v>
      </c>
      <c r="E593" s="48" t="s">
        <v>1411</v>
      </c>
      <c r="F593" s="48" t="s">
        <v>32</v>
      </c>
      <c r="G593" s="48" t="s">
        <v>1413</v>
      </c>
    </row>
    <row r="594" spans="1:7">
      <c r="A594" s="3" t="s">
        <v>1129</v>
      </c>
      <c r="B594" s="4" t="s">
        <v>1130</v>
      </c>
    </row>
    <row r="595" spans="1:7">
      <c r="A595" s="3" t="s">
        <v>1131</v>
      </c>
      <c r="B595" s="4" t="s">
        <v>1132</v>
      </c>
    </row>
    <row r="596" spans="1:7">
      <c r="A596" s="3" t="s">
        <v>1133</v>
      </c>
      <c r="B596" s="4" t="s">
        <v>1134</v>
      </c>
    </row>
    <row r="597" spans="1:7">
      <c r="A597" s="3" t="s">
        <v>1135</v>
      </c>
      <c r="B597" s="4" t="s">
        <v>1136</v>
      </c>
    </row>
    <row r="598" spans="1:7">
      <c r="A598" s="3" t="s">
        <v>1137</v>
      </c>
      <c r="B598" s="4" t="s">
        <v>1138</v>
      </c>
    </row>
    <row r="599" spans="1:7">
      <c r="A599" s="3" t="s">
        <v>1139</v>
      </c>
      <c r="B599" s="4" t="s">
        <v>1140</v>
      </c>
    </row>
    <row r="600" spans="1:7">
      <c r="A600" s="3" t="s">
        <v>1141</v>
      </c>
      <c r="B600" s="4" t="s">
        <v>1142</v>
      </c>
    </row>
    <row r="601" spans="1:7">
      <c r="A601" s="3" t="s">
        <v>1143</v>
      </c>
      <c r="B601" s="4" t="s">
        <v>1144</v>
      </c>
    </row>
    <row r="602" spans="1:7">
      <c r="A602" s="3" t="s">
        <v>1145</v>
      </c>
      <c r="B602" s="4" t="s">
        <v>1146</v>
      </c>
    </row>
    <row r="603" spans="1:7">
      <c r="A603" s="3" t="s">
        <v>1147</v>
      </c>
      <c r="B603" s="4" t="s">
        <v>1148</v>
      </c>
    </row>
    <row r="604" spans="1:7">
      <c r="A604" s="3" t="s">
        <v>1149</v>
      </c>
      <c r="B604" s="4" t="s">
        <v>1150</v>
      </c>
    </row>
    <row r="605" spans="1:7">
      <c r="A605" s="3" t="s">
        <v>1151</v>
      </c>
      <c r="B605" s="4" t="s">
        <v>1152</v>
      </c>
    </row>
    <row r="606" spans="1:7">
      <c r="A606" s="3" t="s">
        <v>1153</v>
      </c>
      <c r="B606" s="4" t="s">
        <v>1154</v>
      </c>
    </row>
    <row r="607" spans="1:7">
      <c r="A607" s="3" t="s">
        <v>1155</v>
      </c>
      <c r="B607" s="4" t="s">
        <v>1156</v>
      </c>
    </row>
    <row r="608" spans="1:7">
      <c r="A608" s="3" t="s">
        <v>1157</v>
      </c>
      <c r="B608" s="4" t="s">
        <v>1158</v>
      </c>
    </row>
    <row r="609" spans="1:2">
      <c r="A609" s="3" t="s">
        <v>1159</v>
      </c>
      <c r="B609" s="4" t="s">
        <v>1160</v>
      </c>
    </row>
    <row r="610" spans="1:2">
      <c r="A610" s="3" t="s">
        <v>1161</v>
      </c>
      <c r="B610" s="4" t="s">
        <v>1162</v>
      </c>
    </row>
    <row r="611" spans="1:2">
      <c r="A611" s="3" t="s">
        <v>1163</v>
      </c>
      <c r="B611" s="4" t="s">
        <v>1164</v>
      </c>
    </row>
    <row r="612" spans="1:2">
      <c r="A612" s="3" t="s">
        <v>1165</v>
      </c>
      <c r="B612" s="4" t="s">
        <v>1166</v>
      </c>
    </row>
    <row r="613" spans="1:2">
      <c r="A613" s="3" t="s">
        <v>1167</v>
      </c>
      <c r="B613" s="4" t="s">
        <v>1168</v>
      </c>
    </row>
    <row r="614" spans="1:2">
      <c r="A614" s="3" t="s">
        <v>1169</v>
      </c>
      <c r="B614" s="4" t="s">
        <v>1170</v>
      </c>
    </row>
    <row r="615" spans="1:2">
      <c r="A615" s="3" t="s">
        <v>1171</v>
      </c>
      <c r="B615" s="4" t="s">
        <v>1172</v>
      </c>
    </row>
    <row r="616" spans="1:2">
      <c r="A616" s="3" t="s">
        <v>1173</v>
      </c>
      <c r="B616" s="4" t="s">
        <v>1174</v>
      </c>
    </row>
    <row r="617" spans="1:2">
      <c r="A617" s="3" t="s">
        <v>1175</v>
      </c>
      <c r="B617" s="4" t="s">
        <v>1176</v>
      </c>
    </row>
    <row r="618" spans="1:2">
      <c r="A618" s="3" t="s">
        <v>1177</v>
      </c>
      <c r="B618" s="4" t="s">
        <v>1178</v>
      </c>
    </row>
    <row r="619" spans="1:2">
      <c r="A619" s="3" t="s">
        <v>1179</v>
      </c>
      <c r="B619" s="4" t="s">
        <v>1180</v>
      </c>
    </row>
    <row r="620" spans="1:2">
      <c r="A620" s="3" t="s">
        <v>1181</v>
      </c>
      <c r="B620" s="4" t="s">
        <v>1182</v>
      </c>
    </row>
    <row r="621" spans="1:2">
      <c r="A621" s="3" t="s">
        <v>1183</v>
      </c>
      <c r="B621" s="4" t="s">
        <v>1184</v>
      </c>
    </row>
    <row r="622" spans="1:2">
      <c r="A622" s="3" t="s">
        <v>1185</v>
      </c>
      <c r="B622" s="4" t="s">
        <v>1186</v>
      </c>
    </row>
    <row r="623" spans="1:2">
      <c r="A623" s="3" t="s">
        <v>1187</v>
      </c>
      <c r="B623" s="4" t="s">
        <v>1188</v>
      </c>
    </row>
    <row r="624" spans="1:2">
      <c r="B624" s="86" t="s">
        <v>1412</v>
      </c>
    </row>
    <row r="625" spans="1:7">
      <c r="B625" s="86"/>
    </row>
    <row r="626" spans="1:7">
      <c r="A626" s="1" t="s">
        <v>1189</v>
      </c>
      <c r="B626" s="2" t="s">
        <v>1190</v>
      </c>
      <c r="C626" s="48" t="s">
        <v>1409</v>
      </c>
      <c r="D626" s="48" t="s">
        <v>1410</v>
      </c>
      <c r="E626" s="48" t="s">
        <v>1411</v>
      </c>
      <c r="F626" s="48" t="s">
        <v>32</v>
      </c>
      <c r="G626" s="48" t="s">
        <v>1413</v>
      </c>
    </row>
    <row r="627" spans="1:7">
      <c r="A627" s="3" t="s">
        <v>1191</v>
      </c>
      <c r="B627" s="4" t="s">
        <v>1192</v>
      </c>
    </row>
    <row r="628" spans="1:7">
      <c r="A628" s="3" t="s">
        <v>1193</v>
      </c>
      <c r="B628" s="4" t="s">
        <v>1194</v>
      </c>
    </row>
    <row r="629" spans="1:7">
      <c r="A629" s="3" t="s">
        <v>1195</v>
      </c>
      <c r="B629" s="4" t="s">
        <v>1196</v>
      </c>
    </row>
    <row r="630" spans="1:7">
      <c r="A630" s="3" t="s">
        <v>1197</v>
      </c>
      <c r="B630" s="4" t="s">
        <v>1198</v>
      </c>
    </row>
    <row r="631" spans="1:7">
      <c r="A631" s="3" t="s">
        <v>1199</v>
      </c>
      <c r="B631" s="4" t="s">
        <v>1200</v>
      </c>
    </row>
    <row r="632" spans="1:7">
      <c r="A632" s="3" t="s">
        <v>1201</v>
      </c>
      <c r="B632" s="4" t="s">
        <v>1202</v>
      </c>
    </row>
    <row r="633" spans="1:7">
      <c r="A633" s="3" t="s">
        <v>1203</v>
      </c>
      <c r="B633" s="4" t="s">
        <v>1204</v>
      </c>
    </row>
    <row r="634" spans="1:7">
      <c r="A634" s="3" t="s">
        <v>1205</v>
      </c>
      <c r="B634" s="4" t="s">
        <v>1206</v>
      </c>
    </row>
    <row r="635" spans="1:7">
      <c r="A635" s="3" t="s">
        <v>1207</v>
      </c>
      <c r="B635" s="4" t="s">
        <v>1208</v>
      </c>
    </row>
    <row r="636" spans="1:7">
      <c r="A636" s="3" t="s">
        <v>1209</v>
      </c>
      <c r="B636" s="4" t="s">
        <v>1210</v>
      </c>
    </row>
    <row r="637" spans="1:7">
      <c r="A637" s="3" t="s">
        <v>1211</v>
      </c>
      <c r="B637" s="4" t="s">
        <v>1212</v>
      </c>
    </row>
    <row r="638" spans="1:7">
      <c r="A638" s="3" t="s">
        <v>1213</v>
      </c>
      <c r="B638" s="4" t="s">
        <v>1214</v>
      </c>
    </row>
    <row r="639" spans="1:7">
      <c r="A639" s="3" t="s">
        <v>1215</v>
      </c>
      <c r="B639" s="4" t="s">
        <v>1216</v>
      </c>
    </row>
    <row r="640" spans="1:7">
      <c r="A640" s="3" t="s">
        <v>1217</v>
      </c>
      <c r="B640" s="4" t="s">
        <v>1218</v>
      </c>
    </row>
    <row r="641" spans="1:2">
      <c r="A641" s="3" t="s">
        <v>1219</v>
      </c>
      <c r="B641" s="4" t="s">
        <v>1220</v>
      </c>
    </row>
    <row r="642" spans="1:2">
      <c r="A642" s="3" t="s">
        <v>1221</v>
      </c>
      <c r="B642" s="4" t="s">
        <v>1222</v>
      </c>
    </row>
    <row r="643" spans="1:2">
      <c r="A643" s="3" t="s">
        <v>1223</v>
      </c>
      <c r="B643" s="4" t="s">
        <v>1224</v>
      </c>
    </row>
    <row r="644" spans="1:2">
      <c r="A644" s="3" t="s">
        <v>1225</v>
      </c>
      <c r="B644" s="4" t="s">
        <v>1226</v>
      </c>
    </row>
    <row r="645" spans="1:2">
      <c r="A645" s="3" t="s">
        <v>1227</v>
      </c>
      <c r="B645" s="4" t="s">
        <v>1228</v>
      </c>
    </row>
    <row r="646" spans="1:2">
      <c r="A646" s="3" t="s">
        <v>1229</v>
      </c>
      <c r="B646" s="4" t="s">
        <v>1230</v>
      </c>
    </row>
    <row r="647" spans="1:2">
      <c r="A647" s="3" t="s">
        <v>1231</v>
      </c>
      <c r="B647" s="4" t="s">
        <v>1232</v>
      </c>
    </row>
    <row r="648" spans="1:2">
      <c r="A648" s="3" t="s">
        <v>1233</v>
      </c>
      <c r="B648" s="4" t="s">
        <v>1234</v>
      </c>
    </row>
    <row r="649" spans="1:2">
      <c r="A649" s="3" t="s">
        <v>1235</v>
      </c>
      <c r="B649" s="4" t="s">
        <v>1236</v>
      </c>
    </row>
    <row r="650" spans="1:2">
      <c r="A650" s="3" t="s">
        <v>1237</v>
      </c>
      <c r="B650" s="4" t="s">
        <v>1238</v>
      </c>
    </row>
    <row r="651" spans="1:2">
      <c r="A651" s="3" t="s">
        <v>1239</v>
      </c>
      <c r="B651" s="4" t="s">
        <v>1240</v>
      </c>
    </row>
    <row r="652" spans="1:2">
      <c r="A652" s="3" t="s">
        <v>1241</v>
      </c>
      <c r="B652" s="4" t="s">
        <v>1242</v>
      </c>
    </row>
    <row r="653" spans="1:2">
      <c r="A653" s="3" t="s">
        <v>1243</v>
      </c>
      <c r="B653" s="4" t="s">
        <v>1244</v>
      </c>
    </row>
    <row r="654" spans="1:2">
      <c r="A654" s="3" t="s">
        <v>1245</v>
      </c>
      <c r="B654" s="4" t="s">
        <v>1246</v>
      </c>
    </row>
    <row r="655" spans="1:2">
      <c r="B655" s="86" t="s">
        <v>1412</v>
      </c>
    </row>
    <row r="656" spans="1:2">
      <c r="B656" s="86"/>
    </row>
    <row r="657" spans="1:7">
      <c r="A657" s="1" t="s">
        <v>1247</v>
      </c>
      <c r="B657" s="2" t="s">
        <v>1248</v>
      </c>
      <c r="C657" s="48" t="s">
        <v>1409</v>
      </c>
      <c r="D657" s="48" t="s">
        <v>1410</v>
      </c>
      <c r="E657" s="48" t="s">
        <v>1411</v>
      </c>
      <c r="F657" s="48" t="s">
        <v>32</v>
      </c>
      <c r="G657" s="48" t="s">
        <v>1413</v>
      </c>
    </row>
    <row r="658" spans="1:7">
      <c r="A658" s="3" t="s">
        <v>1249</v>
      </c>
      <c r="B658" s="4" t="s">
        <v>1250</v>
      </c>
    </row>
    <row r="659" spans="1:7">
      <c r="A659" s="3" t="s">
        <v>1251</v>
      </c>
      <c r="B659" s="4" t="s">
        <v>1252</v>
      </c>
    </row>
    <row r="660" spans="1:7">
      <c r="A660" s="3" t="s">
        <v>1253</v>
      </c>
      <c r="B660" s="4" t="s">
        <v>1254</v>
      </c>
    </row>
    <row r="661" spans="1:7">
      <c r="A661" s="3" t="s">
        <v>1255</v>
      </c>
      <c r="B661" s="4" t="s">
        <v>1256</v>
      </c>
    </row>
    <row r="662" spans="1:7">
      <c r="A662" s="3" t="s">
        <v>1257</v>
      </c>
      <c r="B662" s="4" t="s">
        <v>1258</v>
      </c>
    </row>
    <row r="663" spans="1:7">
      <c r="A663" s="3" t="s">
        <v>1259</v>
      </c>
      <c r="B663" s="4" t="s">
        <v>1260</v>
      </c>
    </row>
    <row r="664" spans="1:7">
      <c r="A664" s="3" t="s">
        <v>1261</v>
      </c>
      <c r="B664" s="4" t="s">
        <v>1262</v>
      </c>
    </row>
    <row r="665" spans="1:7">
      <c r="A665" s="3" t="s">
        <v>1263</v>
      </c>
      <c r="B665" s="4" t="s">
        <v>1264</v>
      </c>
    </row>
    <row r="666" spans="1:7">
      <c r="A666" s="3" t="s">
        <v>1265</v>
      </c>
      <c r="B666" s="4" t="s">
        <v>1266</v>
      </c>
    </row>
    <row r="667" spans="1:7">
      <c r="B667" s="86" t="s">
        <v>1412</v>
      </c>
    </row>
    <row r="668" spans="1:7">
      <c r="B668" s="86"/>
    </row>
    <row r="669" spans="1:7">
      <c r="A669" s="1" t="s">
        <v>1274</v>
      </c>
      <c r="B669" s="2" t="s">
        <v>1280</v>
      </c>
      <c r="C669" s="48" t="s">
        <v>1409</v>
      </c>
      <c r="D669" s="48" t="s">
        <v>1410</v>
      </c>
      <c r="E669" s="48" t="s">
        <v>1411</v>
      </c>
      <c r="F669" s="48" t="s">
        <v>32</v>
      </c>
      <c r="G669" s="48" t="s">
        <v>1413</v>
      </c>
    </row>
    <row r="670" spans="1:7">
      <c r="A670" s="3" t="s">
        <v>1279</v>
      </c>
      <c r="B670" s="4" t="s">
        <v>1285</v>
      </c>
    </row>
    <row r="671" spans="1:7">
      <c r="A671" s="3" t="s">
        <v>1281</v>
      </c>
      <c r="B671" s="6" t="s">
        <v>1286</v>
      </c>
    </row>
    <row r="672" spans="1:7">
      <c r="A672" s="3" t="s">
        <v>1282</v>
      </c>
      <c r="B672" s="4" t="s">
        <v>1287</v>
      </c>
    </row>
    <row r="673" spans="1:7">
      <c r="A673" s="3" t="s">
        <v>1283</v>
      </c>
      <c r="B673" s="4" t="s">
        <v>1288</v>
      </c>
    </row>
    <row r="674" spans="1:7">
      <c r="A674" s="3" t="s">
        <v>1284</v>
      </c>
      <c r="B674" s="4" t="s">
        <v>1289</v>
      </c>
    </row>
    <row r="675" spans="1:7">
      <c r="B675" s="86" t="s">
        <v>1412</v>
      </c>
    </row>
    <row r="676" spans="1:7">
      <c r="B676" s="86"/>
    </row>
    <row r="677" spans="1:7">
      <c r="A677" s="1" t="s">
        <v>1401</v>
      </c>
      <c r="B677" s="2" t="s">
        <v>1403</v>
      </c>
      <c r="C677" s="48" t="s">
        <v>1409</v>
      </c>
      <c r="D677" s="48" t="s">
        <v>1410</v>
      </c>
      <c r="E677" s="48" t="s">
        <v>1411</v>
      </c>
      <c r="F677" s="48" t="s">
        <v>32</v>
      </c>
      <c r="G677" s="48" t="s">
        <v>1413</v>
      </c>
    </row>
    <row r="678" spans="1:7">
      <c r="A678" s="3" t="s">
        <v>1405</v>
      </c>
      <c r="B678" s="4" t="s">
        <v>1404</v>
      </c>
    </row>
    <row r="679" spans="1:7">
      <c r="A679" s="3" t="s">
        <v>1406</v>
      </c>
      <c r="B679" s="4" t="s">
        <v>1267</v>
      </c>
    </row>
    <row r="680" spans="1:7">
      <c r="A680" s="3" t="s">
        <v>1268</v>
      </c>
      <c r="B680" s="4" t="s">
        <v>1269</v>
      </c>
    </row>
    <row r="681" spans="1:7">
      <c r="A681" s="3" t="s">
        <v>1270</v>
      </c>
      <c r="B681" s="4" t="s">
        <v>1271</v>
      </c>
    </row>
    <row r="682" spans="1:7">
      <c r="B682" s="86" t="s">
        <v>1412</v>
      </c>
    </row>
    <row r="683" spans="1:7" ht="15" thickBot="1">
      <c r="B683" s="5"/>
    </row>
    <row r="684" spans="1:7" ht="15" thickTop="1">
      <c r="B684" s="86" t="s">
        <v>32</v>
      </c>
    </row>
  </sheetData>
  <mergeCells count="2">
    <mergeCell ref="A1:B1"/>
    <mergeCell ref="A2:B2"/>
  </mergeCells>
  <printOptions horizontalCentered="1"/>
  <pageMargins left="0.7" right="0.7" top="1.25" bottom="0.75" header="0.3" footer="0.3"/>
  <pageSetup orientation="portrait" r:id="rId1"/>
  <headerFooter>
    <oddHeader>&amp;L&amp;G&amp;CColorado Housing and Finance Authority
LIHTC
2016 Cost Summary
Master Format Breakdown</oddHeader>
    <oddFooter>&amp;L&amp;D 
&amp;Z&amp;F&amp;Rpage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EB1B9B3AA0CF46B4FECD187D3956B8" ma:contentTypeVersion="4" ma:contentTypeDescription="Create a new document." ma:contentTypeScope="" ma:versionID="5e0ec7001beec3291d00f2476b2a47e2">
  <xsd:schema xmlns:xsd="http://www.w3.org/2001/XMLSchema" xmlns:xs="http://www.w3.org/2001/XMLSchema" xmlns:p="http://schemas.microsoft.com/office/2006/metadata/properties" xmlns:ns2="cb834a37-4519-4698-9279-cedd84b95db8" xmlns:ns3="http://schemas.microsoft.com/sharepoint/v4" targetNamespace="http://schemas.microsoft.com/office/2006/metadata/properties" ma:root="true" ma:fieldsID="77f36c033223ffb572dae32dadc5bfe7" ns2:_="" ns3:_="">
    <xsd:import namespace="cb834a37-4519-4698-9279-cedd84b95db8"/>
    <xsd:import namespace="http://schemas.microsoft.com/sharepoint/v4"/>
    <xsd:element name="properties">
      <xsd:complexType>
        <xsd:sequence>
          <xsd:element name="documentManagement">
            <xsd:complexType>
              <xsd:all>
                <xsd:element ref="ns2:Section" minOccurs="0"/>
                <xsd:element ref="ns3:IconOverlay" minOccurs="0"/>
                <xsd:element ref="ns2:Ordinal_x002d_4percent" minOccurs="0"/>
                <xsd:element ref="ns2:costsummary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834a37-4519-4698-9279-cedd84b95db8" elementFormDefault="qualified">
    <xsd:import namespace="http://schemas.microsoft.com/office/2006/documentManagement/types"/>
    <xsd:import namespace="http://schemas.microsoft.com/office/infopath/2007/PartnerControls"/>
    <xsd:element name="Section" ma:index="8" nillable="true" ma:displayName="Section" ma:internalName="Section">
      <xsd:complexType>
        <xsd:complexContent>
          <xsd:extension base="dms:MultiChoice">
            <xsd:sequence>
              <xsd:element name="Value" maxOccurs="unbounded" minOccurs="0" nillable="true">
                <xsd:simpleType>
                  <xsd:restriction base="dms:Choice">
                    <xsd:enumeration value="preliminary document"/>
                    <xsd:enumeration value="QAP checklists"/>
                    <xsd:enumeration value="carryover document"/>
                    <xsd:enumeration value="placed in service"/>
                    <xsd:enumeration value="final documents"/>
                    <xsd:enumeration value="4%/PAB"/>
                    <xsd:enumeration value="Colorado State Credit"/>
                    <xsd:enumeration value="Certification documents"/>
                    <xsd:enumeration value="Market Study Documents"/>
                    <xsd:enumeration value="Cost Summary"/>
                  </xsd:restriction>
                </xsd:simpleType>
              </xsd:element>
            </xsd:sequence>
          </xsd:extension>
        </xsd:complexContent>
      </xsd:complexType>
    </xsd:element>
    <xsd:element name="Ordinal_x002d_4percent" ma:index="10" nillable="true" ma:displayName="Ordinal-4percent" ma:internalName="Ordinal_x002d_4percent">
      <xsd:simpleType>
        <xsd:restriction base="dms:Number"/>
      </xsd:simpleType>
    </xsd:element>
    <xsd:element name="costsummaryorder" ma:index="11" nillable="true" ma:displayName="costsummaryorder" ma:internalName="costsummaryord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stsummaryorder xmlns="cb834a37-4519-4698-9279-cedd84b95db8">2</costsummaryorder>
    <Section xmlns="cb834a37-4519-4698-9279-cedd84b95db8">
      <Value>preliminary document</Value>
      <Value>Cost Summary</Value>
    </Section>
    <IconOverlay xmlns="http://schemas.microsoft.com/sharepoint/v4" xsi:nil="true"/>
    <Ordinal_x002d_4percent xmlns="cb834a37-4519-4698-9279-cedd84b95d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30BB5-0BA9-4F5C-BB6E-B92CCCB41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834a37-4519-4698-9279-cedd84b95db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81BEE9-BB35-4D1F-9F72-6A42162589ED}">
  <ds:schemaRefs>
    <ds:schemaRef ds:uri="http://purl.org/dc/elements/1.1/"/>
    <ds:schemaRef ds:uri="http://schemas.microsoft.com/office/2006/metadata/properties"/>
    <ds:schemaRef ds:uri="http://schemas.openxmlformats.org/package/2006/metadata/core-properties"/>
    <ds:schemaRef ds:uri="http://purl.org/dc/terms/"/>
    <ds:schemaRef ds:uri="6a127908-9e32-4e62-ae59-2487f976f7a6"/>
    <ds:schemaRef ds:uri="http://schemas.microsoft.com/office/2006/documentManagement/types"/>
    <ds:schemaRef ds:uri="9478f293-2795-44b5-9bde-ea8184e0b4d4"/>
    <ds:schemaRef ds:uri="http://schemas.microsoft.com/office/infopath/2007/PartnerControls"/>
    <ds:schemaRef ds:uri="http://www.w3.org/XML/1998/namespace"/>
    <ds:schemaRef ds:uri="http://purl.org/dc/dcmitype/"/>
    <ds:schemaRef ds:uri="cb834a37-4519-4698-9279-cedd84b95db8"/>
    <ds:schemaRef ds:uri="http://schemas.microsoft.com/sharepoint/v4"/>
  </ds:schemaRefs>
</ds:datastoreItem>
</file>

<file path=customXml/itemProps3.xml><?xml version="1.0" encoding="utf-8"?>
<ds:datastoreItem xmlns:ds="http://schemas.openxmlformats.org/officeDocument/2006/customXml" ds:itemID="{C76D224F-1FF2-4993-A292-D9B9E37739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Summary</vt:lpstr>
      <vt:lpstr>Summary Line Description</vt:lpstr>
      <vt:lpstr>'Cost Summary'!Print_Area</vt:lpstr>
    </vt:vector>
  </TitlesOfParts>
  <Company>CHFA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CHFA Cost Summary Template</dc:title>
  <dc:creator>Gary Dominguez</dc:creator>
  <cp:lastModifiedBy>Gary Dominguez</cp:lastModifiedBy>
  <cp:lastPrinted>2019-12-10T17:03:07Z</cp:lastPrinted>
  <dcterms:created xsi:type="dcterms:W3CDTF">2014-02-14T23:19:29Z</dcterms:created>
  <dcterms:modified xsi:type="dcterms:W3CDTF">2024-01-04T23:55:50Z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0x010100FAEB1B9B3AA0CF46B4FECD187D3956B8</vt:lpwstr>
  </property>
  <property fmtid="{D5CDD505-2E9C-101B-9397-08002B2CF9AE}" pid="3" name="SD_RESERVED_IsProtected">
    <vt:lpwstr>False</vt:lpwstr>
  </property>
  <property fmtid="{D5CDD505-2E9C-101B-9397-08002B2CF9AE}" pid="4" name="SchemaType">
    <vt:lpwstr>Tax Credit Deal</vt:lpwstr>
  </property>
  <property fmtid="{D5CDD505-2E9C-101B-9397-08002B2CF9AE}" pid="5" name="SD_RESERVED_Protection0«swkIVgiwVUrNKyt2zbIw03c2yfKISDZzCQp0d3O0tVVS8AwPcLVVKikqTQWxgxEcR0dbJTMlhfCAYJhIeEC4rVJaYk5xqpKdTXhwSACItHPOLy5RCC7NzU0sqrTRBwqABKF8BZ/MvFQFl9Ti5KLMgpLM/DyIAn2IZv2AYDsA§">
    <vt:lpwstr/>
  </property>
</Properties>
</file>